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-15" yWindow="-15" windowWidth="9570" windowHeight="12135"/>
  </bookViews>
  <sheets>
    <sheet name="年齢別" sheetId="2" r:id="rId1"/>
  </sheets>
  <externalReferences>
    <externalReference r:id="rId2"/>
  </externalReferences>
  <definedNames>
    <definedName name="_xlnm.Print_Area" localSheetId="0">年齢別!$A$1:$U$96</definedName>
  </definedNames>
  <calcPr calcId="145621"/>
</workbook>
</file>

<file path=xl/calcChain.xml><?xml version="1.0" encoding="utf-8"?>
<calcChain xmlns="http://schemas.openxmlformats.org/spreadsheetml/2006/main">
  <c r="S6" i="2" l="1"/>
  <c r="R6" i="2"/>
  <c r="Q6" i="2"/>
  <c r="S5" i="2"/>
  <c r="S10" i="2"/>
  <c r="R5" i="2"/>
  <c r="R10" i="2"/>
  <c r="Q5" i="2"/>
  <c r="Q10" i="2"/>
  <c r="S4" i="2"/>
  <c r="S16" i="2" s="1"/>
  <c r="S20" i="2"/>
  <c r="R4" i="2"/>
  <c r="R16" i="2" s="1"/>
  <c r="R20" i="2"/>
  <c r="Q20" i="2"/>
  <c r="Q4" i="2"/>
  <c r="Q16" i="2" s="1"/>
  <c r="Q15" i="2"/>
  <c r="Q9" i="2"/>
  <c r="R9" i="2"/>
  <c r="S9" i="2"/>
  <c r="Q11" i="2"/>
  <c r="R11" i="2"/>
  <c r="S11" i="2"/>
  <c r="Q13" i="2"/>
  <c r="R13" i="2"/>
  <c r="S13" i="2"/>
  <c r="Q14" i="2"/>
  <c r="R14" i="2"/>
  <c r="S14" i="2"/>
  <c r="R15" i="2"/>
  <c r="S15" i="2"/>
</calcChain>
</file>

<file path=xl/sharedStrings.xml><?xml version="1.0" encoding="utf-8"?>
<sst xmlns="http://schemas.openxmlformats.org/spreadsheetml/2006/main" count="175" uniqueCount="155">
  <si>
    <t>年　　齢</t>
  </si>
  <si>
    <t>総　数</t>
  </si>
  <si>
    <t>男</t>
  </si>
  <si>
    <t>女</t>
  </si>
  <si>
    <t>９５</t>
  </si>
  <si>
    <t>９０</t>
  </si>
  <si>
    <t>８５</t>
  </si>
  <si>
    <t>８０</t>
  </si>
  <si>
    <t>７５</t>
  </si>
  <si>
    <t>７０</t>
  </si>
  <si>
    <t>６５</t>
  </si>
  <si>
    <t>６０</t>
  </si>
  <si>
    <t>５５</t>
  </si>
  <si>
    <t>５０</t>
  </si>
  <si>
    <t>４５</t>
  </si>
  <si>
    <t>４０</t>
  </si>
  <si>
    <t>３５</t>
  </si>
  <si>
    <t>３０</t>
  </si>
  <si>
    <t>２５</t>
  </si>
  <si>
    <t>２０</t>
  </si>
  <si>
    <t>１５</t>
  </si>
  <si>
    <t>１０</t>
  </si>
  <si>
    <t>５</t>
  </si>
  <si>
    <t>０～４</t>
  </si>
  <si>
    <t>３０～３４</t>
  </si>
  <si>
    <t>６０～６４</t>
  </si>
  <si>
    <t>９０～９４</t>
  </si>
  <si>
    <t>０</t>
  </si>
  <si>
    <t>４</t>
  </si>
  <si>
    <t>１</t>
  </si>
  <si>
    <t>３１</t>
  </si>
  <si>
    <t>６１</t>
  </si>
  <si>
    <t>９１</t>
  </si>
  <si>
    <t>９</t>
  </si>
  <si>
    <t>２</t>
  </si>
  <si>
    <t>３２</t>
  </si>
  <si>
    <t>６２</t>
  </si>
  <si>
    <t>９２</t>
  </si>
  <si>
    <t>１４</t>
  </si>
  <si>
    <t>３</t>
  </si>
  <si>
    <t>３３</t>
  </si>
  <si>
    <t>６３</t>
  </si>
  <si>
    <t>９３</t>
  </si>
  <si>
    <t>１９</t>
  </si>
  <si>
    <t>３４</t>
  </si>
  <si>
    <t>６４</t>
  </si>
  <si>
    <t>９４</t>
  </si>
  <si>
    <t>２４</t>
  </si>
  <si>
    <t>２９</t>
  </si>
  <si>
    <t>５～９</t>
  </si>
  <si>
    <t>３５～３９</t>
  </si>
  <si>
    <t>６５～６９</t>
  </si>
  <si>
    <t>９５～９９</t>
  </si>
  <si>
    <t>３９</t>
  </si>
  <si>
    <t>６</t>
  </si>
  <si>
    <t>３６</t>
  </si>
  <si>
    <t>６６</t>
  </si>
  <si>
    <t>９６</t>
  </si>
  <si>
    <t>４４</t>
  </si>
  <si>
    <t>７</t>
  </si>
  <si>
    <t>３７</t>
  </si>
  <si>
    <t>６７</t>
  </si>
  <si>
    <t>９７</t>
  </si>
  <si>
    <t>４９</t>
  </si>
  <si>
    <t>８</t>
  </si>
  <si>
    <t>３８</t>
  </si>
  <si>
    <t>６８</t>
  </si>
  <si>
    <t>９８</t>
  </si>
  <si>
    <t>５４</t>
  </si>
  <si>
    <t>６９</t>
  </si>
  <si>
    <t>９９</t>
  </si>
  <si>
    <t>５９</t>
  </si>
  <si>
    <t>１０～１４</t>
  </si>
  <si>
    <t>４０～４４</t>
  </si>
  <si>
    <t>７０～７４</t>
  </si>
  <si>
    <t>１００以上</t>
  </si>
  <si>
    <t>７４</t>
  </si>
  <si>
    <t>１１</t>
  </si>
  <si>
    <t>４１</t>
  </si>
  <si>
    <t>７１</t>
  </si>
  <si>
    <t>７９</t>
  </si>
  <si>
    <t>１２</t>
  </si>
  <si>
    <t>４２</t>
  </si>
  <si>
    <t>７２</t>
  </si>
  <si>
    <t>８４</t>
  </si>
  <si>
    <t>１３</t>
  </si>
  <si>
    <t>４３</t>
  </si>
  <si>
    <t>７３</t>
  </si>
  <si>
    <t>８９</t>
  </si>
  <si>
    <t>１５～１９</t>
  </si>
  <si>
    <t>４５～４９</t>
  </si>
  <si>
    <t>７５～７９</t>
  </si>
  <si>
    <t>（再　掲）</t>
  </si>
  <si>
    <t>15歳未満</t>
  </si>
  <si>
    <t>１６</t>
  </si>
  <si>
    <t>４６</t>
  </si>
  <si>
    <t>７６</t>
  </si>
  <si>
    <t>15～64歳</t>
  </si>
  <si>
    <t>１７</t>
  </si>
  <si>
    <t>４７</t>
  </si>
  <si>
    <t>７７</t>
  </si>
  <si>
    <t>65歳以上</t>
  </si>
  <si>
    <t>１８</t>
  </si>
  <si>
    <t>４８</t>
  </si>
  <si>
    <t>７８</t>
  </si>
  <si>
    <t>年齢別割合％</t>
  </si>
  <si>
    <t>２０～２４</t>
  </si>
  <si>
    <t>５０～５４</t>
  </si>
  <si>
    <t>８０～８４</t>
  </si>
  <si>
    <t>２１</t>
  </si>
  <si>
    <t>５１</t>
  </si>
  <si>
    <t>８１</t>
  </si>
  <si>
    <t>２２</t>
  </si>
  <si>
    <t>５２</t>
  </si>
  <si>
    <t>８２</t>
  </si>
  <si>
    <t>年少人口指数</t>
  </si>
  <si>
    <t>２３</t>
  </si>
  <si>
    <t>５３</t>
  </si>
  <si>
    <t>８３</t>
  </si>
  <si>
    <t>老年人口指数</t>
  </si>
  <si>
    <t>従属人口指数</t>
  </si>
  <si>
    <t>老年化指数</t>
  </si>
  <si>
    <t>２５～２９</t>
  </si>
  <si>
    <t>５５～５９</t>
  </si>
  <si>
    <t>８５～８９</t>
  </si>
  <si>
    <t>平均年齢</t>
  </si>
  <si>
    <t>平均中位数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</si>
  <si>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</si>
  <si>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</si>
  <si>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</si>
  <si>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</si>
  <si>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</si>
  <si>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</si>
  <si>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</si>
  <si>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</si>
  <si>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</si>
  <si>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 xml:space="preserve"> </t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</si>
  <si>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</si>
  <si>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</si>
  <si>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</si>
  <si>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＝</t>
    <phoneticPr fontId="4"/>
  </si>
  <si>
    <t>×100</t>
    <phoneticPr fontId="4"/>
  </si>
  <si>
    <t>×100</t>
    <phoneticPr fontId="4"/>
  </si>
  <si>
    <t>(注)</t>
    <rPh sb="1" eb="2">
      <t>チュウ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</si>
  <si>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</si>
  <si>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年齢別人口表　</t>
    <rPh sb="0" eb="2">
      <t>ネンレイ</t>
    </rPh>
    <rPh sb="2" eb="3">
      <t>ベツ</t>
    </rPh>
    <rPh sb="3" eb="5">
      <t>ジンコウ</t>
    </rPh>
    <rPh sb="5" eb="6">
      <t>ヒョウ</t>
    </rPh>
    <phoneticPr fontId="4"/>
  </si>
  <si>
    <t>総数</t>
    <rPh sb="0" eb="2">
      <t>ソウスウ</t>
    </rPh>
    <phoneticPr fontId="4"/>
  </si>
  <si>
    <t>年　　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</si>
  <si>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</si>
  <si>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</si>
  <si>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平成28年10月1日現在　住民基本台帳による</t>
    <rPh sb="0" eb="2">
      <t>ヘイセイ</t>
    </rPh>
    <rPh sb="4" eb="5">
      <t>ネン</t>
    </rPh>
    <rPh sb="7" eb="8">
      <t>１０ガツ</t>
    </rPh>
    <rPh sb="8" eb="10">
      <t>１ニチ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phoneticPr fontId="4"/>
  </si>
  <si>
    <t>男：54,517人</t>
    <rPh sb="0" eb="1">
      <t>オトコ</t>
    </rPh>
    <rPh sb="8" eb="9">
      <t>ニン</t>
    </rPh>
    <phoneticPr fontId="21"/>
  </si>
  <si>
    <t>女：63,834人　</t>
    <rPh sb="0" eb="1">
      <t>オンナ</t>
    </rPh>
    <rPh sb="8" eb="9">
      <t>ニン</t>
    </rPh>
    <phoneticPr fontId="21"/>
  </si>
  <si>
    <t xml:space="preserve">年齢階級別人口（住民基本台帳人口）
</t>
    <phoneticPr fontId="24"/>
  </si>
  <si>
    <t xml:space="preserve">平成28年10月1日現在
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</si>
</sst>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25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4"/>
      <color indexed="21"/>
      <name val="ＨＧｺﾞｼｯｸE-PRO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6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24"/>
      <name val="ＨＧｺﾞｼｯｸE-PRO"/>
      <family val="3"/>
      <charset val="128"/>
    </font>
    <font>
      <sz val="9"/>
      <color indexed="6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8" fontId="3" fillId="0" borderId="0" xfId="1" applyFont="1" applyBorder="1" applyProtection="1"/>
    <xf numFmtId="37" fontId="3" fillId="0" borderId="0" xfId="0" applyNumberFormat="1" applyFont="1" applyBorder="1" applyProtection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37" fontId="9" fillId="2" borderId="3" xfId="0" applyNumberFormat="1" applyFont="1" applyFill="1" applyBorder="1" applyAlignment="1" applyProtection="1">
      <alignment horizontal="center"/>
    </xf>
    <xf numFmtId="37" fontId="9" fillId="2" borderId="4" xfId="0" applyNumberFormat="1" applyFont="1" applyFill="1" applyBorder="1" applyAlignment="1" applyProtection="1">
      <alignment horizontal="center"/>
    </xf>
    <xf numFmtId="37" fontId="9" fillId="2" borderId="5" xfId="0" applyNumberFormat="1" applyFont="1" applyFill="1" applyBorder="1" applyAlignment="1" applyProtection="1">
      <alignment horizontal="center"/>
    </xf>
    <xf numFmtId="0" fontId="7" fillId="3" borderId="7" xfId="0" applyFont="1" applyFill="1" applyBorder="1" applyAlignment="1">
      <alignment horizontal="center"/>
    </xf>
    <xf numFmtId="176" fontId="7" fillId="0" borderId="0" xfId="0" applyNumberFormat="1" applyFont="1" applyFill="1" applyBorder="1" applyProtection="1"/>
    <xf numFmtId="0" fontId="12" fillId="0" borderId="0" xfId="0" applyFont="1"/>
    <xf numFmtId="176" fontId="13" fillId="0" borderId="0" xfId="0" applyNumberFormat="1" applyFont="1" applyFill="1" applyBorder="1" applyProtection="1">
      <protection locked="0"/>
    </xf>
    <xf numFmtId="0" fontId="7" fillId="4" borderId="7" xfId="0" applyFont="1" applyFill="1" applyBorder="1"/>
    <xf numFmtId="0" fontId="7" fillId="0" borderId="0" xfId="0" applyFont="1"/>
    <xf numFmtId="176" fontId="7" fillId="0" borderId="0" xfId="0" applyNumberFormat="1" applyFont="1" applyFill="1" applyBorder="1"/>
    <xf numFmtId="176" fontId="14" fillId="0" borderId="0" xfId="0" applyNumberFormat="1" applyFont="1" applyFill="1" applyBorder="1" applyProtection="1">
      <protection locked="0"/>
    </xf>
    <xf numFmtId="0" fontId="7" fillId="0" borderId="7" xfId="0" applyFont="1" applyBorder="1"/>
    <xf numFmtId="176" fontId="12" fillId="0" borderId="0" xfId="0" applyNumberFormat="1" applyFont="1" applyFill="1" applyBorder="1"/>
    <xf numFmtId="176" fontId="15" fillId="0" borderId="0" xfId="0" applyNumberFormat="1" applyFont="1" applyFill="1" applyBorder="1" applyAlignment="1"/>
    <xf numFmtId="0" fontId="8" fillId="0" borderId="0" xfId="0" applyFont="1" applyAlignment="1">
      <alignment horizontal="distributed"/>
    </xf>
    <xf numFmtId="0" fontId="12" fillId="0" borderId="0" xfId="0" applyFont="1" applyAlignment="1">
      <alignment horizontal="distributed"/>
    </xf>
    <xf numFmtId="0" fontId="12" fillId="0" borderId="0" xfId="0" applyFont="1" applyAlignment="1">
      <alignment horizontal="left"/>
    </xf>
    <xf numFmtId="176" fontId="3" fillId="0" borderId="0" xfId="0" applyNumberFormat="1" applyFont="1" applyBorder="1"/>
    <xf numFmtId="176" fontId="0" fillId="0" borderId="0" xfId="0" applyNumberFormat="1"/>
    <xf numFmtId="0" fontId="8" fillId="0" borderId="0" xfId="0" applyFont="1" applyAlignment="1">
      <alignment horizontal="right"/>
    </xf>
    <xf numFmtId="176" fontId="16" fillId="3" borderId="0" xfId="0" applyNumberFormat="1" applyFont="1" applyFill="1" applyBorder="1" applyProtection="1"/>
    <xf numFmtId="176" fontId="16" fillId="3" borderId="8" xfId="0" applyNumberFormat="1" applyFont="1" applyFill="1" applyBorder="1" applyProtection="1"/>
    <xf numFmtId="176" fontId="16" fillId="4" borderId="0" xfId="0" applyNumberFormat="1" applyFont="1" applyFill="1" applyBorder="1" applyProtection="1"/>
    <xf numFmtId="176" fontId="16" fillId="4" borderId="8" xfId="0" applyNumberFormat="1" applyFont="1" applyFill="1" applyBorder="1" applyProtection="1"/>
    <xf numFmtId="176" fontId="16" fillId="4" borderId="0" xfId="0" applyNumberFormat="1" applyFont="1" applyFill="1" applyBorder="1"/>
    <xf numFmtId="176" fontId="16" fillId="4" borderId="8" xfId="0" applyNumberFormat="1" applyFont="1" applyFill="1" applyBorder="1"/>
    <xf numFmtId="176" fontId="16" fillId="4" borderId="1" xfId="0" applyNumberFormat="1" applyFont="1" applyFill="1" applyBorder="1" applyProtection="1"/>
    <xf numFmtId="176" fontId="16" fillId="3" borderId="9" xfId="0" applyNumberFormat="1" applyFont="1" applyFill="1" applyBorder="1" applyProtection="1"/>
    <xf numFmtId="176" fontId="16" fillId="4" borderId="9" xfId="0" applyNumberFormat="1" applyFont="1" applyFill="1" applyBorder="1" applyProtection="1"/>
    <xf numFmtId="176" fontId="16" fillId="4" borderId="9" xfId="0" applyNumberFormat="1" applyFont="1" applyFill="1" applyBorder="1"/>
    <xf numFmtId="176" fontId="16" fillId="4" borderId="10" xfId="0" applyNumberFormat="1" applyFont="1" applyFill="1" applyBorder="1" applyProtection="1"/>
    <xf numFmtId="176" fontId="16" fillId="3" borderId="10" xfId="0" applyNumberFormat="1" applyFont="1" applyFill="1" applyBorder="1" applyProtection="1"/>
    <xf numFmtId="176" fontId="16" fillId="3" borderId="11" xfId="0" applyNumberFormat="1" applyFont="1" applyFill="1" applyBorder="1" applyAlignment="1">
      <alignment horizontal="right" vertical="center"/>
    </xf>
    <xf numFmtId="176" fontId="16" fillId="3" borderId="12" xfId="0" applyNumberFormat="1" applyFont="1" applyFill="1" applyBorder="1" applyAlignment="1">
      <alignment horizontal="right" vertical="center"/>
    </xf>
    <xf numFmtId="176" fontId="16" fillId="3" borderId="13" xfId="0" applyNumberFormat="1" applyFont="1" applyFill="1" applyBorder="1" applyAlignment="1" applyProtection="1">
      <alignment horizontal="right" vertical="center"/>
    </xf>
    <xf numFmtId="176" fontId="16" fillId="3" borderId="14" xfId="0" applyNumberFormat="1" applyFont="1" applyFill="1" applyBorder="1" applyAlignment="1" applyProtection="1">
      <alignment horizontal="right" vertical="center"/>
    </xf>
    <xf numFmtId="176" fontId="16" fillId="3" borderId="15" xfId="0" applyNumberFormat="1" applyFont="1" applyFill="1" applyBorder="1" applyAlignment="1">
      <alignment horizontal="right" vertical="center"/>
    </xf>
    <xf numFmtId="176" fontId="16" fillId="3" borderId="16" xfId="0" applyNumberFormat="1" applyFont="1" applyFill="1" applyBorder="1" applyAlignment="1">
      <alignment horizontal="right" vertical="center"/>
    </xf>
    <xf numFmtId="176" fontId="16" fillId="3" borderId="17" xfId="0" applyNumberFormat="1" applyFont="1" applyFill="1" applyBorder="1" applyProtection="1"/>
    <xf numFmtId="0" fontId="16" fillId="4" borderId="10" xfId="0" applyFont="1" applyFill="1" applyBorder="1"/>
    <xf numFmtId="0" fontId="16" fillId="4" borderId="8" xfId="0" applyFont="1" applyFill="1" applyBorder="1"/>
    <xf numFmtId="0" fontId="16" fillId="4" borderId="9" xfId="0" applyFont="1" applyFill="1" applyBorder="1"/>
    <xf numFmtId="176" fontId="16" fillId="3" borderId="17" xfId="0" applyNumberFormat="1" applyFont="1" applyFill="1" applyBorder="1" applyAlignment="1">
      <alignment horizontal="center"/>
    </xf>
    <xf numFmtId="176" fontId="16" fillId="3" borderId="8" xfId="0" applyNumberFormat="1" applyFont="1" applyFill="1" applyBorder="1" applyAlignment="1">
      <alignment horizontal="center"/>
    </xf>
    <xf numFmtId="176" fontId="16" fillId="3" borderId="9" xfId="0" applyNumberFormat="1" applyFont="1" applyFill="1" applyBorder="1" applyAlignment="1">
      <alignment horizontal="center"/>
    </xf>
    <xf numFmtId="177" fontId="16" fillId="3" borderId="17" xfId="0" applyNumberFormat="1" applyFont="1" applyFill="1" applyBorder="1" applyProtection="1"/>
    <xf numFmtId="177" fontId="16" fillId="3" borderId="8" xfId="0" applyNumberFormat="1" applyFont="1" applyFill="1" applyBorder="1" applyProtection="1"/>
    <xf numFmtId="177" fontId="16" fillId="3" borderId="9" xfId="0" applyNumberFormat="1" applyFont="1" applyFill="1" applyBorder="1" applyProtection="1"/>
    <xf numFmtId="177" fontId="16" fillId="4" borderId="17" xfId="0" applyNumberFormat="1" applyFont="1" applyFill="1" applyBorder="1"/>
    <xf numFmtId="177" fontId="16" fillId="4" borderId="8" xfId="0" applyNumberFormat="1" applyFont="1" applyFill="1" applyBorder="1"/>
    <xf numFmtId="177" fontId="16" fillId="4" borderId="9" xfId="0" applyNumberFormat="1" applyFont="1" applyFill="1" applyBorder="1"/>
    <xf numFmtId="0" fontId="16" fillId="3" borderId="7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7" xfId="0" applyFont="1" applyFill="1" applyBorder="1"/>
    <xf numFmtId="37" fontId="16" fillId="4" borderId="7" xfId="0" applyNumberFormat="1" applyFont="1" applyFill="1" applyBorder="1" applyAlignment="1" applyProtection="1">
      <alignment horizontal="center"/>
    </xf>
    <xf numFmtId="0" fontId="16" fillId="0" borderId="7" xfId="0" applyFont="1" applyBorder="1"/>
    <xf numFmtId="176" fontId="16" fillId="0" borderId="10" xfId="0" applyNumberFormat="1" applyFont="1" applyBorder="1" applyProtection="1"/>
    <xf numFmtId="176" fontId="16" fillId="0" borderId="8" xfId="0" applyNumberFormat="1" applyFont="1" applyBorder="1" applyProtection="1"/>
    <xf numFmtId="176" fontId="16" fillId="0" borderId="9" xfId="0" applyNumberFormat="1" applyFont="1" applyBorder="1" applyProtection="1"/>
    <xf numFmtId="176" fontId="16" fillId="0" borderId="10" xfId="0" applyNumberFormat="1" applyFont="1" applyBorder="1"/>
    <xf numFmtId="176" fontId="16" fillId="0" borderId="8" xfId="0" applyNumberFormat="1" applyFont="1" applyBorder="1"/>
    <xf numFmtId="176" fontId="16" fillId="0" borderId="9" xfId="0" applyNumberFormat="1" applyFont="1" applyBorder="1"/>
    <xf numFmtId="0" fontId="16" fillId="3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176" fontId="7" fillId="0" borderId="17" xfId="0" applyNumberFormat="1" applyFont="1" applyBorder="1"/>
    <xf numFmtId="176" fontId="7" fillId="0" borderId="8" xfId="0" applyNumberFormat="1" applyFont="1" applyBorder="1"/>
    <xf numFmtId="176" fontId="7" fillId="0" borderId="9" xfId="0" applyNumberFormat="1" applyFont="1" applyBorder="1"/>
    <xf numFmtId="176" fontId="18" fillId="4" borderId="8" xfId="0" applyNumberFormat="1" applyFont="1" applyFill="1" applyBorder="1" applyProtection="1">
      <protection locked="0"/>
    </xf>
    <xf numFmtId="176" fontId="18" fillId="4" borderId="0" xfId="0" applyNumberFormat="1" applyFont="1" applyFill="1" applyBorder="1" applyProtection="1">
      <protection locked="0"/>
    </xf>
    <xf numFmtId="176" fontId="18" fillId="4" borderId="8" xfId="0" applyNumberFormat="1" applyFont="1" applyFill="1" applyBorder="1" applyProtection="1"/>
    <xf numFmtId="176" fontId="18" fillId="4" borderId="9" xfId="0" applyNumberFormat="1" applyFont="1" applyFill="1" applyBorder="1" applyProtection="1">
      <protection locked="0"/>
    </xf>
    <xf numFmtId="176" fontId="19" fillId="3" borderId="8" xfId="0" applyNumberFormat="1" applyFont="1" applyFill="1" applyBorder="1" applyProtection="1">
      <protection locked="0"/>
    </xf>
    <xf numFmtId="176" fontId="19" fillId="3" borderId="9" xfId="0" applyNumberFormat="1" applyFont="1" applyFill="1" applyBorder="1" applyProtection="1">
      <protection locked="0"/>
    </xf>
    <xf numFmtId="176" fontId="18" fillId="4" borderId="15" xfId="0" applyNumberFormat="1" applyFont="1" applyFill="1" applyBorder="1" applyProtection="1">
      <protection locked="0"/>
    </xf>
    <xf numFmtId="176" fontId="18" fillId="4" borderId="1" xfId="0" applyNumberFormat="1" applyFont="1" applyFill="1" applyBorder="1" applyProtection="1">
      <protection locked="0"/>
    </xf>
    <xf numFmtId="176" fontId="18" fillId="4" borderId="15" xfId="0" applyNumberFormat="1" applyFont="1" applyFill="1" applyBorder="1" applyProtection="1"/>
    <xf numFmtId="0" fontId="22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16" fillId="3" borderId="13" xfId="0" applyNumberFormat="1" applyFont="1" applyFill="1" applyBorder="1" applyAlignment="1" applyProtection="1">
      <alignment horizontal="right" vertical="center"/>
    </xf>
    <xf numFmtId="176" fontId="16" fillId="3" borderId="14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/>
    </xf>
    <xf numFmtId="176" fontId="16" fillId="3" borderId="11" xfId="0" applyNumberFormat="1" applyFont="1" applyFill="1" applyBorder="1" applyAlignment="1">
      <alignment horizontal="right" vertical="center"/>
    </xf>
    <xf numFmtId="176" fontId="16" fillId="3" borderId="16" xfId="0" applyNumberFormat="1" applyFont="1" applyFill="1" applyBorder="1" applyAlignment="1">
      <alignment horizontal="right" vertical="center"/>
    </xf>
    <xf numFmtId="176" fontId="16" fillId="3" borderId="12" xfId="0" applyNumberFormat="1" applyFont="1" applyFill="1" applyBorder="1" applyAlignment="1">
      <alignment horizontal="right" vertical="center"/>
    </xf>
    <xf numFmtId="176" fontId="16" fillId="3" borderId="15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920689051167304E-2"/>
          <c:y val="7.327526912664864E-2"/>
          <c:w val="0.90476330723478937"/>
          <c:h val="0.83354290380724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[1]グラフ原稿!$D$3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[1]グラフ原稿!$A$4:$A$104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[1]グラフ原稿!$D$4:$D$104</c:f>
              <c:numCache>
                <c:formatCode>General</c:formatCode>
                <c:ptCount val="101"/>
                <c:pt idx="0">
                  <c:v>387</c:v>
                </c:pt>
                <c:pt idx="1">
                  <c:v>358</c:v>
                </c:pt>
                <c:pt idx="2">
                  <c:v>387</c:v>
                </c:pt>
                <c:pt idx="3">
                  <c:v>395</c:v>
                </c:pt>
                <c:pt idx="4">
                  <c:v>404</c:v>
                </c:pt>
                <c:pt idx="5">
                  <c:v>451</c:v>
                </c:pt>
                <c:pt idx="6">
                  <c:v>428</c:v>
                </c:pt>
                <c:pt idx="7">
                  <c:v>467</c:v>
                </c:pt>
                <c:pt idx="8">
                  <c:v>441</c:v>
                </c:pt>
                <c:pt idx="9">
                  <c:v>465</c:v>
                </c:pt>
                <c:pt idx="10">
                  <c:v>426</c:v>
                </c:pt>
                <c:pt idx="11">
                  <c:v>431</c:v>
                </c:pt>
                <c:pt idx="12">
                  <c:v>451</c:v>
                </c:pt>
                <c:pt idx="13">
                  <c:v>472</c:v>
                </c:pt>
                <c:pt idx="14">
                  <c:v>449</c:v>
                </c:pt>
                <c:pt idx="15">
                  <c:v>463</c:v>
                </c:pt>
                <c:pt idx="16">
                  <c:v>512</c:v>
                </c:pt>
                <c:pt idx="17">
                  <c:v>486</c:v>
                </c:pt>
                <c:pt idx="18">
                  <c:v>557</c:v>
                </c:pt>
                <c:pt idx="19">
                  <c:v>529</c:v>
                </c:pt>
                <c:pt idx="20">
                  <c:v>516</c:v>
                </c:pt>
                <c:pt idx="21">
                  <c:v>493</c:v>
                </c:pt>
                <c:pt idx="22">
                  <c:v>486</c:v>
                </c:pt>
                <c:pt idx="23">
                  <c:v>476</c:v>
                </c:pt>
                <c:pt idx="24">
                  <c:v>466</c:v>
                </c:pt>
                <c:pt idx="25">
                  <c:v>474</c:v>
                </c:pt>
                <c:pt idx="26">
                  <c:v>516</c:v>
                </c:pt>
                <c:pt idx="27">
                  <c:v>521</c:v>
                </c:pt>
                <c:pt idx="28">
                  <c:v>495</c:v>
                </c:pt>
                <c:pt idx="29">
                  <c:v>500</c:v>
                </c:pt>
                <c:pt idx="30">
                  <c:v>583</c:v>
                </c:pt>
                <c:pt idx="31">
                  <c:v>548</c:v>
                </c:pt>
                <c:pt idx="32">
                  <c:v>582</c:v>
                </c:pt>
                <c:pt idx="33">
                  <c:v>566</c:v>
                </c:pt>
                <c:pt idx="34">
                  <c:v>629</c:v>
                </c:pt>
                <c:pt idx="35">
                  <c:v>554</c:v>
                </c:pt>
                <c:pt idx="36">
                  <c:v>639</c:v>
                </c:pt>
                <c:pt idx="37">
                  <c:v>618</c:v>
                </c:pt>
                <c:pt idx="38">
                  <c:v>648</c:v>
                </c:pt>
                <c:pt idx="39">
                  <c:v>642</c:v>
                </c:pt>
                <c:pt idx="40">
                  <c:v>680</c:v>
                </c:pt>
                <c:pt idx="41">
                  <c:v>683</c:v>
                </c:pt>
                <c:pt idx="42">
                  <c:v>753</c:v>
                </c:pt>
                <c:pt idx="43">
                  <c:v>755</c:v>
                </c:pt>
                <c:pt idx="44">
                  <c:v>709</c:v>
                </c:pt>
                <c:pt idx="45">
                  <c:v>684</c:v>
                </c:pt>
                <c:pt idx="46">
                  <c:v>651</c:v>
                </c:pt>
                <c:pt idx="47">
                  <c:v>720</c:v>
                </c:pt>
                <c:pt idx="48">
                  <c:v>667</c:v>
                </c:pt>
                <c:pt idx="49">
                  <c:v>693</c:v>
                </c:pt>
                <c:pt idx="50">
                  <c:v>635</c:v>
                </c:pt>
                <c:pt idx="51">
                  <c:v>740</c:v>
                </c:pt>
                <c:pt idx="52">
                  <c:v>698</c:v>
                </c:pt>
                <c:pt idx="53">
                  <c:v>724</c:v>
                </c:pt>
                <c:pt idx="54">
                  <c:v>743</c:v>
                </c:pt>
                <c:pt idx="55">
                  <c:v>795</c:v>
                </c:pt>
                <c:pt idx="56">
                  <c:v>758</c:v>
                </c:pt>
                <c:pt idx="57">
                  <c:v>795</c:v>
                </c:pt>
                <c:pt idx="58">
                  <c:v>762</c:v>
                </c:pt>
                <c:pt idx="59">
                  <c:v>837</c:v>
                </c:pt>
                <c:pt idx="60">
                  <c:v>879</c:v>
                </c:pt>
                <c:pt idx="61">
                  <c:v>838</c:v>
                </c:pt>
                <c:pt idx="62">
                  <c:v>947</c:v>
                </c:pt>
                <c:pt idx="63">
                  <c:v>963</c:v>
                </c:pt>
                <c:pt idx="64">
                  <c:v>1054</c:v>
                </c:pt>
                <c:pt idx="65">
                  <c:v>1154</c:v>
                </c:pt>
                <c:pt idx="66">
                  <c:v>1176</c:v>
                </c:pt>
                <c:pt idx="67">
                  <c:v>1326</c:v>
                </c:pt>
                <c:pt idx="68">
                  <c:v>1319</c:v>
                </c:pt>
                <c:pt idx="69">
                  <c:v>1189</c:v>
                </c:pt>
                <c:pt idx="70">
                  <c:v>702</c:v>
                </c:pt>
                <c:pt idx="71">
                  <c:v>761</c:v>
                </c:pt>
                <c:pt idx="72">
                  <c:v>992</c:v>
                </c:pt>
                <c:pt idx="73">
                  <c:v>813</c:v>
                </c:pt>
                <c:pt idx="74">
                  <c:v>944</c:v>
                </c:pt>
                <c:pt idx="75">
                  <c:v>938</c:v>
                </c:pt>
                <c:pt idx="76">
                  <c:v>866</c:v>
                </c:pt>
                <c:pt idx="77">
                  <c:v>831</c:v>
                </c:pt>
                <c:pt idx="78">
                  <c:v>822</c:v>
                </c:pt>
                <c:pt idx="79">
                  <c:v>913</c:v>
                </c:pt>
                <c:pt idx="80">
                  <c:v>883</c:v>
                </c:pt>
                <c:pt idx="81">
                  <c:v>806</c:v>
                </c:pt>
                <c:pt idx="82">
                  <c:v>839</c:v>
                </c:pt>
                <c:pt idx="83">
                  <c:v>848</c:v>
                </c:pt>
                <c:pt idx="84">
                  <c:v>834</c:v>
                </c:pt>
                <c:pt idx="85">
                  <c:v>750</c:v>
                </c:pt>
                <c:pt idx="86">
                  <c:v>654</c:v>
                </c:pt>
                <c:pt idx="87">
                  <c:v>674</c:v>
                </c:pt>
                <c:pt idx="88">
                  <c:v>579</c:v>
                </c:pt>
                <c:pt idx="89">
                  <c:v>555</c:v>
                </c:pt>
                <c:pt idx="90">
                  <c:v>526</c:v>
                </c:pt>
                <c:pt idx="91">
                  <c:v>436</c:v>
                </c:pt>
                <c:pt idx="92">
                  <c:v>370</c:v>
                </c:pt>
                <c:pt idx="93">
                  <c:v>312</c:v>
                </c:pt>
                <c:pt idx="94">
                  <c:v>269</c:v>
                </c:pt>
                <c:pt idx="95">
                  <c:v>195</c:v>
                </c:pt>
                <c:pt idx="96">
                  <c:v>143</c:v>
                </c:pt>
                <c:pt idx="97">
                  <c:v>114</c:v>
                </c:pt>
                <c:pt idx="98">
                  <c:v>78</c:v>
                </c:pt>
                <c:pt idx="99">
                  <c:v>64</c:v>
                </c:pt>
                <c:pt idx="100">
                  <c:v>85</c:v>
                </c:pt>
              </c:numCache>
            </c:numRef>
          </c:val>
        </c:ser>
        <c:ser>
          <c:idx val="1"/>
          <c:order val="1"/>
          <c:tx>
            <c:strRef>
              <c:f>[1]グラフ原稿!$B$3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[1]グラフ原稿!$A$4:$A$104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[1]グラフ原稿!$E$4:$E$104</c:f>
              <c:numCache>
                <c:formatCode>General</c:formatCode>
                <c:ptCount val="101"/>
                <c:pt idx="0">
                  <c:v>-387</c:v>
                </c:pt>
                <c:pt idx="1">
                  <c:v>-443</c:v>
                </c:pt>
                <c:pt idx="2">
                  <c:v>-393</c:v>
                </c:pt>
                <c:pt idx="3">
                  <c:v>-499</c:v>
                </c:pt>
                <c:pt idx="4">
                  <c:v>-427</c:v>
                </c:pt>
                <c:pt idx="5">
                  <c:v>-481</c:v>
                </c:pt>
                <c:pt idx="6">
                  <c:v>-483</c:v>
                </c:pt>
                <c:pt idx="7">
                  <c:v>-503</c:v>
                </c:pt>
                <c:pt idx="8">
                  <c:v>-430</c:v>
                </c:pt>
                <c:pt idx="9">
                  <c:v>-502</c:v>
                </c:pt>
                <c:pt idx="10">
                  <c:v>-436</c:v>
                </c:pt>
                <c:pt idx="11">
                  <c:v>-426</c:v>
                </c:pt>
                <c:pt idx="12">
                  <c:v>-501</c:v>
                </c:pt>
                <c:pt idx="13">
                  <c:v>-486</c:v>
                </c:pt>
                <c:pt idx="14">
                  <c:v>-491</c:v>
                </c:pt>
                <c:pt idx="15">
                  <c:v>-526</c:v>
                </c:pt>
                <c:pt idx="16">
                  <c:v>-508</c:v>
                </c:pt>
                <c:pt idx="17">
                  <c:v>-586</c:v>
                </c:pt>
                <c:pt idx="18">
                  <c:v>-514</c:v>
                </c:pt>
                <c:pt idx="19">
                  <c:v>-517</c:v>
                </c:pt>
                <c:pt idx="20">
                  <c:v>-490</c:v>
                </c:pt>
                <c:pt idx="21">
                  <c:v>-490</c:v>
                </c:pt>
                <c:pt idx="22">
                  <c:v>-484</c:v>
                </c:pt>
                <c:pt idx="23">
                  <c:v>-440</c:v>
                </c:pt>
                <c:pt idx="24">
                  <c:v>-477</c:v>
                </c:pt>
                <c:pt idx="25">
                  <c:v>-516</c:v>
                </c:pt>
                <c:pt idx="26">
                  <c:v>-492</c:v>
                </c:pt>
                <c:pt idx="27">
                  <c:v>-459</c:v>
                </c:pt>
                <c:pt idx="28">
                  <c:v>-522</c:v>
                </c:pt>
                <c:pt idx="29">
                  <c:v>-521</c:v>
                </c:pt>
                <c:pt idx="30">
                  <c:v>-536</c:v>
                </c:pt>
                <c:pt idx="31">
                  <c:v>-535</c:v>
                </c:pt>
                <c:pt idx="32">
                  <c:v>-621</c:v>
                </c:pt>
                <c:pt idx="33">
                  <c:v>-560</c:v>
                </c:pt>
                <c:pt idx="34">
                  <c:v>-587</c:v>
                </c:pt>
                <c:pt idx="35">
                  <c:v>-636</c:v>
                </c:pt>
                <c:pt idx="36">
                  <c:v>-592</c:v>
                </c:pt>
                <c:pt idx="37">
                  <c:v>-590</c:v>
                </c:pt>
                <c:pt idx="38">
                  <c:v>-592</c:v>
                </c:pt>
                <c:pt idx="39">
                  <c:v>-677</c:v>
                </c:pt>
                <c:pt idx="40">
                  <c:v>-614</c:v>
                </c:pt>
                <c:pt idx="41">
                  <c:v>-672</c:v>
                </c:pt>
                <c:pt idx="42">
                  <c:v>-713</c:v>
                </c:pt>
                <c:pt idx="43">
                  <c:v>-721</c:v>
                </c:pt>
                <c:pt idx="44">
                  <c:v>-697</c:v>
                </c:pt>
                <c:pt idx="45">
                  <c:v>-667</c:v>
                </c:pt>
                <c:pt idx="46">
                  <c:v>-622</c:v>
                </c:pt>
                <c:pt idx="47">
                  <c:v>-672</c:v>
                </c:pt>
                <c:pt idx="48">
                  <c:v>-662</c:v>
                </c:pt>
                <c:pt idx="49">
                  <c:v>-635</c:v>
                </c:pt>
                <c:pt idx="50">
                  <c:v>-561</c:v>
                </c:pt>
                <c:pt idx="51">
                  <c:v>-628</c:v>
                </c:pt>
                <c:pt idx="52">
                  <c:v>-659</c:v>
                </c:pt>
                <c:pt idx="53">
                  <c:v>-654</c:v>
                </c:pt>
                <c:pt idx="54">
                  <c:v>-648</c:v>
                </c:pt>
                <c:pt idx="55">
                  <c:v>-687</c:v>
                </c:pt>
                <c:pt idx="56">
                  <c:v>-694</c:v>
                </c:pt>
                <c:pt idx="57">
                  <c:v>-803</c:v>
                </c:pt>
                <c:pt idx="58">
                  <c:v>-715</c:v>
                </c:pt>
                <c:pt idx="59">
                  <c:v>-764</c:v>
                </c:pt>
                <c:pt idx="60">
                  <c:v>-814</c:v>
                </c:pt>
                <c:pt idx="61">
                  <c:v>-824</c:v>
                </c:pt>
                <c:pt idx="62">
                  <c:v>-897</c:v>
                </c:pt>
                <c:pt idx="63">
                  <c:v>-940</c:v>
                </c:pt>
                <c:pt idx="64">
                  <c:v>-918</c:v>
                </c:pt>
                <c:pt idx="65">
                  <c:v>-1074</c:v>
                </c:pt>
                <c:pt idx="66">
                  <c:v>-1117</c:v>
                </c:pt>
                <c:pt idx="67">
                  <c:v>-1282</c:v>
                </c:pt>
                <c:pt idx="68">
                  <c:v>-1178</c:v>
                </c:pt>
                <c:pt idx="69">
                  <c:v>-1001</c:v>
                </c:pt>
                <c:pt idx="70">
                  <c:v>-594</c:v>
                </c:pt>
                <c:pt idx="71">
                  <c:v>-635</c:v>
                </c:pt>
                <c:pt idx="72">
                  <c:v>-746</c:v>
                </c:pt>
                <c:pt idx="73">
                  <c:v>-603</c:v>
                </c:pt>
                <c:pt idx="74">
                  <c:v>-744</c:v>
                </c:pt>
                <c:pt idx="75">
                  <c:v>-744</c:v>
                </c:pt>
                <c:pt idx="76">
                  <c:v>-667</c:v>
                </c:pt>
                <c:pt idx="77">
                  <c:v>-552</c:v>
                </c:pt>
                <c:pt idx="78">
                  <c:v>-558</c:v>
                </c:pt>
                <c:pt idx="79">
                  <c:v>-575</c:v>
                </c:pt>
                <c:pt idx="80">
                  <c:v>-506</c:v>
                </c:pt>
                <c:pt idx="81">
                  <c:v>-454</c:v>
                </c:pt>
                <c:pt idx="82">
                  <c:v>-434</c:v>
                </c:pt>
                <c:pt idx="83">
                  <c:v>-434</c:v>
                </c:pt>
                <c:pt idx="84">
                  <c:v>-378</c:v>
                </c:pt>
                <c:pt idx="85">
                  <c:v>-328</c:v>
                </c:pt>
                <c:pt idx="86">
                  <c:v>-310</c:v>
                </c:pt>
                <c:pt idx="87">
                  <c:v>-261</c:v>
                </c:pt>
                <c:pt idx="88">
                  <c:v>-231</c:v>
                </c:pt>
                <c:pt idx="89">
                  <c:v>-215</c:v>
                </c:pt>
                <c:pt idx="90">
                  <c:v>-171</c:v>
                </c:pt>
                <c:pt idx="91">
                  <c:v>-121</c:v>
                </c:pt>
                <c:pt idx="92">
                  <c:v>-95</c:v>
                </c:pt>
                <c:pt idx="93">
                  <c:v>-83</c:v>
                </c:pt>
                <c:pt idx="94">
                  <c:v>-59</c:v>
                </c:pt>
                <c:pt idx="95">
                  <c:v>-45</c:v>
                </c:pt>
                <c:pt idx="96">
                  <c:v>-24</c:v>
                </c:pt>
                <c:pt idx="97">
                  <c:v>-20</c:v>
                </c:pt>
                <c:pt idx="98">
                  <c:v>-5</c:v>
                </c:pt>
                <c:pt idx="99">
                  <c:v>-16</c:v>
                </c:pt>
                <c:pt idx="100">
                  <c:v>-20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469184"/>
        <c:axId val="124519552"/>
      </c:barChart>
      <c:catAx>
        <c:axId val="123469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5195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24519552"/>
        <c:scaling>
          <c:orientation val="minMax"/>
          <c:max val="1500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/>
                  <a:t>年齢</a:t>
                </a:r>
              </a:p>
            </c:rich>
          </c:tx>
          <c:layout>
            <c:manualLayout>
              <c:xMode val="edge"/>
              <c:yMode val="edge"/>
              <c:x val="0.48075197628238892"/>
              <c:y val="7.507507507507507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6918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2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920689051167304E-2"/>
          <c:y val="7.327526912664864E-2"/>
          <c:w val="0.90476330723478937"/>
          <c:h val="0.83354290380724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[1]グラフ原稿!$D$3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[1]グラフ原稿!$A$4:$A$104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[1]グラフ原稿!$D$4:$D$104</c:f>
              <c:numCache>
                <c:formatCode>General</c:formatCode>
                <c:ptCount val="101"/>
                <c:pt idx="0">
                  <c:v>387</c:v>
                </c:pt>
                <c:pt idx="1">
                  <c:v>358</c:v>
                </c:pt>
                <c:pt idx="2">
                  <c:v>387</c:v>
                </c:pt>
                <c:pt idx="3">
                  <c:v>395</c:v>
                </c:pt>
                <c:pt idx="4">
                  <c:v>404</c:v>
                </c:pt>
                <c:pt idx="5">
                  <c:v>451</c:v>
                </c:pt>
                <c:pt idx="6">
                  <c:v>428</c:v>
                </c:pt>
                <c:pt idx="7">
                  <c:v>467</c:v>
                </c:pt>
                <c:pt idx="8">
                  <c:v>441</c:v>
                </c:pt>
                <c:pt idx="9">
                  <c:v>465</c:v>
                </c:pt>
                <c:pt idx="10">
                  <c:v>426</c:v>
                </c:pt>
                <c:pt idx="11">
                  <c:v>431</c:v>
                </c:pt>
                <c:pt idx="12">
                  <c:v>451</c:v>
                </c:pt>
                <c:pt idx="13">
                  <c:v>472</c:v>
                </c:pt>
                <c:pt idx="14">
                  <c:v>449</c:v>
                </c:pt>
                <c:pt idx="15">
                  <c:v>463</c:v>
                </c:pt>
                <c:pt idx="16">
                  <c:v>512</c:v>
                </c:pt>
                <c:pt idx="17">
                  <c:v>486</c:v>
                </c:pt>
                <c:pt idx="18">
                  <c:v>557</c:v>
                </c:pt>
                <c:pt idx="19">
                  <c:v>529</c:v>
                </c:pt>
                <c:pt idx="20">
                  <c:v>516</c:v>
                </c:pt>
                <c:pt idx="21">
                  <c:v>493</c:v>
                </c:pt>
                <c:pt idx="22">
                  <c:v>486</c:v>
                </c:pt>
                <c:pt idx="23">
                  <c:v>476</c:v>
                </c:pt>
                <c:pt idx="24">
                  <c:v>466</c:v>
                </c:pt>
                <c:pt idx="25">
                  <c:v>474</c:v>
                </c:pt>
                <c:pt idx="26">
                  <c:v>516</c:v>
                </c:pt>
                <c:pt idx="27">
                  <c:v>521</c:v>
                </c:pt>
                <c:pt idx="28">
                  <c:v>495</c:v>
                </c:pt>
                <c:pt idx="29">
                  <c:v>500</c:v>
                </c:pt>
                <c:pt idx="30">
                  <c:v>583</c:v>
                </c:pt>
                <c:pt idx="31">
                  <c:v>548</c:v>
                </c:pt>
                <c:pt idx="32">
                  <c:v>582</c:v>
                </c:pt>
                <c:pt idx="33">
                  <c:v>566</c:v>
                </c:pt>
                <c:pt idx="34">
                  <c:v>629</c:v>
                </c:pt>
                <c:pt idx="35">
                  <c:v>554</c:v>
                </c:pt>
                <c:pt idx="36">
                  <c:v>639</c:v>
                </c:pt>
                <c:pt idx="37">
                  <c:v>618</c:v>
                </c:pt>
                <c:pt idx="38">
                  <c:v>648</c:v>
                </c:pt>
                <c:pt idx="39">
                  <c:v>642</c:v>
                </c:pt>
                <c:pt idx="40">
                  <c:v>680</c:v>
                </c:pt>
                <c:pt idx="41">
                  <c:v>683</c:v>
                </c:pt>
                <c:pt idx="42">
                  <c:v>753</c:v>
                </c:pt>
                <c:pt idx="43">
                  <c:v>755</c:v>
                </c:pt>
                <c:pt idx="44">
                  <c:v>709</c:v>
                </c:pt>
                <c:pt idx="45">
                  <c:v>684</c:v>
                </c:pt>
                <c:pt idx="46">
                  <c:v>651</c:v>
                </c:pt>
                <c:pt idx="47">
                  <c:v>720</c:v>
                </c:pt>
                <c:pt idx="48">
                  <c:v>667</c:v>
                </c:pt>
                <c:pt idx="49">
                  <c:v>693</c:v>
                </c:pt>
                <c:pt idx="50">
                  <c:v>635</c:v>
                </c:pt>
                <c:pt idx="51">
                  <c:v>740</c:v>
                </c:pt>
                <c:pt idx="52">
                  <c:v>698</c:v>
                </c:pt>
                <c:pt idx="53">
                  <c:v>724</c:v>
                </c:pt>
                <c:pt idx="54">
                  <c:v>743</c:v>
                </c:pt>
                <c:pt idx="55">
                  <c:v>795</c:v>
                </c:pt>
                <c:pt idx="56">
                  <c:v>758</c:v>
                </c:pt>
                <c:pt idx="57">
                  <c:v>795</c:v>
                </c:pt>
                <c:pt idx="58">
                  <c:v>762</c:v>
                </c:pt>
                <c:pt idx="59">
                  <c:v>837</c:v>
                </c:pt>
                <c:pt idx="60">
                  <c:v>879</c:v>
                </c:pt>
                <c:pt idx="61">
                  <c:v>838</c:v>
                </c:pt>
                <c:pt idx="62">
                  <c:v>947</c:v>
                </c:pt>
                <c:pt idx="63">
                  <c:v>963</c:v>
                </c:pt>
                <c:pt idx="64">
                  <c:v>1054</c:v>
                </c:pt>
                <c:pt idx="65">
                  <c:v>1154</c:v>
                </c:pt>
                <c:pt idx="66">
                  <c:v>1176</c:v>
                </c:pt>
                <c:pt idx="67">
                  <c:v>1326</c:v>
                </c:pt>
                <c:pt idx="68">
                  <c:v>1319</c:v>
                </c:pt>
                <c:pt idx="69">
                  <c:v>1189</c:v>
                </c:pt>
                <c:pt idx="70">
                  <c:v>702</c:v>
                </c:pt>
                <c:pt idx="71">
                  <c:v>761</c:v>
                </c:pt>
                <c:pt idx="72">
                  <c:v>992</c:v>
                </c:pt>
                <c:pt idx="73">
                  <c:v>813</c:v>
                </c:pt>
                <c:pt idx="74">
                  <c:v>944</c:v>
                </c:pt>
                <c:pt idx="75">
                  <c:v>938</c:v>
                </c:pt>
                <c:pt idx="76">
                  <c:v>866</c:v>
                </c:pt>
                <c:pt idx="77">
                  <c:v>831</c:v>
                </c:pt>
                <c:pt idx="78">
                  <c:v>822</c:v>
                </c:pt>
                <c:pt idx="79">
                  <c:v>913</c:v>
                </c:pt>
                <c:pt idx="80">
                  <c:v>883</c:v>
                </c:pt>
                <c:pt idx="81">
                  <c:v>806</c:v>
                </c:pt>
                <c:pt idx="82">
                  <c:v>839</c:v>
                </c:pt>
                <c:pt idx="83">
                  <c:v>848</c:v>
                </c:pt>
                <c:pt idx="84">
                  <c:v>834</c:v>
                </c:pt>
                <c:pt idx="85">
                  <c:v>750</c:v>
                </c:pt>
                <c:pt idx="86">
                  <c:v>654</c:v>
                </c:pt>
                <c:pt idx="87">
                  <c:v>674</c:v>
                </c:pt>
                <c:pt idx="88">
                  <c:v>579</c:v>
                </c:pt>
                <c:pt idx="89">
                  <c:v>555</c:v>
                </c:pt>
                <c:pt idx="90">
                  <c:v>526</c:v>
                </c:pt>
                <c:pt idx="91">
                  <c:v>436</c:v>
                </c:pt>
                <c:pt idx="92">
                  <c:v>370</c:v>
                </c:pt>
                <c:pt idx="93">
                  <c:v>312</c:v>
                </c:pt>
                <c:pt idx="94">
                  <c:v>269</c:v>
                </c:pt>
                <c:pt idx="95">
                  <c:v>195</c:v>
                </c:pt>
                <c:pt idx="96">
                  <c:v>143</c:v>
                </c:pt>
                <c:pt idx="97">
                  <c:v>114</c:v>
                </c:pt>
                <c:pt idx="98">
                  <c:v>78</c:v>
                </c:pt>
                <c:pt idx="99">
                  <c:v>64</c:v>
                </c:pt>
                <c:pt idx="100">
                  <c:v>85</c:v>
                </c:pt>
              </c:numCache>
            </c:numRef>
          </c:val>
        </c:ser>
        <c:ser>
          <c:idx val="1"/>
          <c:order val="1"/>
          <c:tx>
            <c:strRef>
              <c:f>[1]グラフ原稿!$B$3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[1]グラフ原稿!$A$4:$A$104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[1]グラフ原稿!$E$4:$E$104</c:f>
              <c:numCache>
                <c:formatCode>General</c:formatCode>
                <c:ptCount val="101"/>
                <c:pt idx="0">
                  <c:v>-387</c:v>
                </c:pt>
                <c:pt idx="1">
                  <c:v>-443</c:v>
                </c:pt>
                <c:pt idx="2">
                  <c:v>-393</c:v>
                </c:pt>
                <c:pt idx="3">
                  <c:v>-499</c:v>
                </c:pt>
                <c:pt idx="4">
                  <c:v>-427</c:v>
                </c:pt>
                <c:pt idx="5">
                  <c:v>-481</c:v>
                </c:pt>
                <c:pt idx="6">
                  <c:v>-483</c:v>
                </c:pt>
                <c:pt idx="7">
                  <c:v>-503</c:v>
                </c:pt>
                <c:pt idx="8">
                  <c:v>-430</c:v>
                </c:pt>
                <c:pt idx="9">
                  <c:v>-502</c:v>
                </c:pt>
                <c:pt idx="10">
                  <c:v>-436</c:v>
                </c:pt>
                <c:pt idx="11">
                  <c:v>-426</c:v>
                </c:pt>
                <c:pt idx="12">
                  <c:v>-501</c:v>
                </c:pt>
                <c:pt idx="13">
                  <c:v>-486</c:v>
                </c:pt>
                <c:pt idx="14">
                  <c:v>-491</c:v>
                </c:pt>
                <c:pt idx="15">
                  <c:v>-526</c:v>
                </c:pt>
                <c:pt idx="16">
                  <c:v>-508</c:v>
                </c:pt>
                <c:pt idx="17">
                  <c:v>-586</c:v>
                </c:pt>
                <c:pt idx="18">
                  <c:v>-514</c:v>
                </c:pt>
                <c:pt idx="19">
                  <c:v>-517</c:v>
                </c:pt>
                <c:pt idx="20">
                  <c:v>-490</c:v>
                </c:pt>
                <c:pt idx="21">
                  <c:v>-490</c:v>
                </c:pt>
                <c:pt idx="22">
                  <c:v>-484</c:v>
                </c:pt>
                <c:pt idx="23">
                  <c:v>-440</c:v>
                </c:pt>
                <c:pt idx="24">
                  <c:v>-477</c:v>
                </c:pt>
                <c:pt idx="25">
                  <c:v>-516</c:v>
                </c:pt>
                <c:pt idx="26">
                  <c:v>-492</c:v>
                </c:pt>
                <c:pt idx="27">
                  <c:v>-459</c:v>
                </c:pt>
                <c:pt idx="28">
                  <c:v>-522</c:v>
                </c:pt>
                <c:pt idx="29">
                  <c:v>-521</c:v>
                </c:pt>
                <c:pt idx="30">
                  <c:v>-536</c:v>
                </c:pt>
                <c:pt idx="31">
                  <c:v>-535</c:v>
                </c:pt>
                <c:pt idx="32">
                  <c:v>-621</c:v>
                </c:pt>
                <c:pt idx="33">
                  <c:v>-560</c:v>
                </c:pt>
                <c:pt idx="34">
                  <c:v>-587</c:v>
                </c:pt>
                <c:pt idx="35">
                  <c:v>-636</c:v>
                </c:pt>
                <c:pt idx="36">
                  <c:v>-592</c:v>
                </c:pt>
                <c:pt idx="37">
                  <c:v>-590</c:v>
                </c:pt>
                <c:pt idx="38">
                  <c:v>-592</c:v>
                </c:pt>
                <c:pt idx="39">
                  <c:v>-677</c:v>
                </c:pt>
                <c:pt idx="40">
                  <c:v>-614</c:v>
                </c:pt>
                <c:pt idx="41">
                  <c:v>-672</c:v>
                </c:pt>
                <c:pt idx="42">
                  <c:v>-713</c:v>
                </c:pt>
                <c:pt idx="43">
                  <c:v>-721</c:v>
                </c:pt>
                <c:pt idx="44">
                  <c:v>-697</c:v>
                </c:pt>
                <c:pt idx="45">
                  <c:v>-667</c:v>
                </c:pt>
                <c:pt idx="46">
                  <c:v>-622</c:v>
                </c:pt>
                <c:pt idx="47">
                  <c:v>-672</c:v>
                </c:pt>
                <c:pt idx="48">
                  <c:v>-662</c:v>
                </c:pt>
                <c:pt idx="49">
                  <c:v>-635</c:v>
                </c:pt>
                <c:pt idx="50">
                  <c:v>-561</c:v>
                </c:pt>
                <c:pt idx="51">
                  <c:v>-628</c:v>
                </c:pt>
                <c:pt idx="52">
                  <c:v>-659</c:v>
                </c:pt>
                <c:pt idx="53">
                  <c:v>-654</c:v>
                </c:pt>
                <c:pt idx="54">
                  <c:v>-648</c:v>
                </c:pt>
                <c:pt idx="55">
                  <c:v>-687</c:v>
                </c:pt>
                <c:pt idx="56">
                  <c:v>-694</c:v>
                </c:pt>
                <c:pt idx="57">
                  <c:v>-803</c:v>
                </c:pt>
                <c:pt idx="58">
                  <c:v>-715</c:v>
                </c:pt>
                <c:pt idx="59">
                  <c:v>-764</c:v>
                </c:pt>
                <c:pt idx="60">
                  <c:v>-814</c:v>
                </c:pt>
                <c:pt idx="61">
                  <c:v>-824</c:v>
                </c:pt>
                <c:pt idx="62">
                  <c:v>-897</c:v>
                </c:pt>
                <c:pt idx="63">
                  <c:v>-940</c:v>
                </c:pt>
                <c:pt idx="64">
                  <c:v>-918</c:v>
                </c:pt>
                <c:pt idx="65">
                  <c:v>-1074</c:v>
                </c:pt>
                <c:pt idx="66">
                  <c:v>-1117</c:v>
                </c:pt>
                <c:pt idx="67">
                  <c:v>-1282</c:v>
                </c:pt>
                <c:pt idx="68">
                  <c:v>-1178</c:v>
                </c:pt>
                <c:pt idx="69">
                  <c:v>-1001</c:v>
                </c:pt>
                <c:pt idx="70">
                  <c:v>-594</c:v>
                </c:pt>
                <c:pt idx="71">
                  <c:v>-635</c:v>
                </c:pt>
                <c:pt idx="72">
                  <c:v>-746</c:v>
                </c:pt>
                <c:pt idx="73">
                  <c:v>-603</c:v>
                </c:pt>
                <c:pt idx="74">
                  <c:v>-744</c:v>
                </c:pt>
                <c:pt idx="75">
                  <c:v>-744</c:v>
                </c:pt>
                <c:pt idx="76">
                  <c:v>-667</c:v>
                </c:pt>
                <c:pt idx="77">
                  <c:v>-552</c:v>
                </c:pt>
                <c:pt idx="78">
                  <c:v>-558</c:v>
                </c:pt>
                <c:pt idx="79">
                  <c:v>-575</c:v>
                </c:pt>
                <c:pt idx="80">
                  <c:v>-506</c:v>
                </c:pt>
                <c:pt idx="81">
                  <c:v>-454</c:v>
                </c:pt>
                <c:pt idx="82">
                  <c:v>-434</c:v>
                </c:pt>
                <c:pt idx="83">
                  <c:v>-434</c:v>
                </c:pt>
                <c:pt idx="84">
                  <c:v>-378</c:v>
                </c:pt>
                <c:pt idx="85">
                  <c:v>-328</c:v>
                </c:pt>
                <c:pt idx="86">
                  <c:v>-310</c:v>
                </c:pt>
                <c:pt idx="87">
                  <c:v>-261</c:v>
                </c:pt>
                <c:pt idx="88">
                  <c:v>-231</c:v>
                </c:pt>
                <c:pt idx="89">
                  <c:v>-215</c:v>
                </c:pt>
                <c:pt idx="90">
                  <c:v>-171</c:v>
                </c:pt>
                <c:pt idx="91">
                  <c:v>-121</c:v>
                </c:pt>
                <c:pt idx="92">
                  <c:v>-95</c:v>
                </c:pt>
                <c:pt idx="93">
                  <c:v>-83</c:v>
                </c:pt>
                <c:pt idx="94">
                  <c:v>-59</c:v>
                </c:pt>
                <c:pt idx="95">
                  <c:v>-45</c:v>
                </c:pt>
                <c:pt idx="96">
                  <c:v>-24</c:v>
                </c:pt>
                <c:pt idx="97">
                  <c:v>-20</c:v>
                </c:pt>
                <c:pt idx="98">
                  <c:v>-5</c:v>
                </c:pt>
                <c:pt idx="99">
                  <c:v>-16</c:v>
                </c:pt>
                <c:pt idx="100">
                  <c:v>-20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578816"/>
        <c:axId val="124580608"/>
      </c:barChart>
      <c:catAx>
        <c:axId val="124578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5806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24580608"/>
        <c:scaling>
          <c:orientation val="minMax"/>
          <c:max val="1500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/>
                  <a:t>年齢</a:t>
                </a:r>
              </a:p>
            </c:rich>
          </c:tx>
          <c:layout>
            <c:manualLayout>
              <c:xMode val="edge"/>
              <c:yMode val="edge"/>
              <c:x val="0.48075197628238892"/>
              <c:y val="7.507507507507507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57881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2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23</xdr:row>
      <xdr:rowOff>76200</xdr:rowOff>
    </xdr:from>
    <xdr:to>
      <xdr:col>17</xdr:col>
      <xdr:colOff>419100</xdr:colOff>
      <xdr:row>25</xdr:row>
      <xdr:rowOff>104775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724900" y="3905250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0～14歳人口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15～64歳人口</a:t>
          </a:r>
        </a:p>
      </xdr:txBody>
    </xdr:sp>
    <xdr:clientData/>
  </xdr:twoCellAnchor>
  <xdr:twoCellAnchor>
    <xdr:from>
      <xdr:col>16</xdr:col>
      <xdr:colOff>219075</xdr:colOff>
      <xdr:row>24</xdr:row>
      <xdr:rowOff>76200</xdr:rowOff>
    </xdr:from>
    <xdr:to>
      <xdr:col>17</xdr:col>
      <xdr:colOff>381000</xdr:colOff>
      <xdr:row>24</xdr:row>
      <xdr:rowOff>76200</xdr:rowOff>
    </xdr:to>
    <xdr:sp macro="" textlink="">
      <xdr:nvSpPr>
        <xdr:cNvPr id="2178" name="Line 2"/>
        <xdr:cNvSpPr>
          <a:spLocks noChangeShapeType="1"/>
        </xdr:cNvSpPr>
      </xdr:nvSpPr>
      <xdr:spPr bwMode="auto">
        <a:xfrm>
          <a:off x="8705850" y="40576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25</xdr:row>
      <xdr:rowOff>95250</xdr:rowOff>
    </xdr:from>
    <xdr:to>
      <xdr:col>17</xdr:col>
      <xdr:colOff>438150</xdr:colOff>
      <xdr:row>27</xdr:row>
      <xdr:rowOff>123825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8696325" y="4229100"/>
          <a:ext cx="847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65歳以上人口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15～64歳人口</a:t>
          </a:r>
        </a:p>
      </xdr:txBody>
    </xdr:sp>
    <xdr:clientData/>
  </xdr:twoCellAnchor>
  <xdr:twoCellAnchor>
    <xdr:from>
      <xdr:col>16</xdr:col>
      <xdr:colOff>219075</xdr:colOff>
      <xdr:row>26</xdr:row>
      <xdr:rowOff>95250</xdr:rowOff>
    </xdr:from>
    <xdr:to>
      <xdr:col>17</xdr:col>
      <xdr:colOff>381000</xdr:colOff>
      <xdr:row>26</xdr:row>
      <xdr:rowOff>95250</xdr:rowOff>
    </xdr:to>
    <xdr:sp macro="" textlink="">
      <xdr:nvSpPr>
        <xdr:cNvPr id="2180" name="Line 4"/>
        <xdr:cNvSpPr>
          <a:spLocks noChangeShapeType="1"/>
        </xdr:cNvSpPr>
      </xdr:nvSpPr>
      <xdr:spPr bwMode="auto">
        <a:xfrm flipV="1">
          <a:off x="8705850" y="438150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161925</xdr:colOff>
      <xdr:row>27</xdr:row>
      <xdr:rowOff>95250</xdr:rowOff>
    </xdr:from>
    <xdr:to>
      <xdr:col>19</xdr:col>
      <xdr:colOff>95250</xdr:colOff>
      <xdr:row>29</xdr:row>
      <xdr:rowOff>104775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8648700" y="4533900"/>
          <a:ext cx="1657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0～14歳人口+65歳以上人口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15～64歳人口</a:t>
          </a:r>
        </a:p>
      </xdr:txBody>
    </xdr:sp>
    <xdr:clientData/>
  </xdr:twoCellAnchor>
  <xdr:twoCellAnchor>
    <xdr:from>
      <xdr:col>16</xdr:col>
      <xdr:colOff>209550</xdr:colOff>
      <xdr:row>28</xdr:row>
      <xdr:rowOff>104775</xdr:rowOff>
    </xdr:from>
    <xdr:to>
      <xdr:col>19</xdr:col>
      <xdr:colOff>38100</xdr:colOff>
      <xdr:row>28</xdr:row>
      <xdr:rowOff>104775</xdr:rowOff>
    </xdr:to>
    <xdr:sp macro="" textlink="">
      <xdr:nvSpPr>
        <xdr:cNvPr id="2182" name="Line 6"/>
        <xdr:cNvSpPr>
          <a:spLocks noChangeShapeType="1"/>
        </xdr:cNvSpPr>
      </xdr:nvSpPr>
      <xdr:spPr bwMode="auto">
        <a:xfrm>
          <a:off x="8696325" y="4695825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29</xdr:row>
      <xdr:rowOff>76200</xdr:rowOff>
    </xdr:from>
    <xdr:to>
      <xdr:col>17</xdr:col>
      <xdr:colOff>485775</xdr:colOff>
      <xdr:row>31</xdr:row>
      <xdr:rowOff>104775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8658225" y="4819650"/>
          <a:ext cx="933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65歳以上人口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0～14歳人口</a:t>
          </a:r>
        </a:p>
      </xdr:txBody>
    </xdr:sp>
    <xdr:clientData/>
  </xdr:twoCellAnchor>
  <xdr:twoCellAnchor>
    <xdr:from>
      <xdr:col>16</xdr:col>
      <xdr:colOff>200025</xdr:colOff>
      <xdr:row>30</xdr:row>
      <xdr:rowOff>76200</xdr:rowOff>
    </xdr:from>
    <xdr:to>
      <xdr:col>17</xdr:col>
      <xdr:colOff>381000</xdr:colOff>
      <xdr:row>30</xdr:row>
      <xdr:rowOff>76200</xdr:rowOff>
    </xdr:to>
    <xdr:sp macro="" textlink="">
      <xdr:nvSpPr>
        <xdr:cNvPr id="2184" name="Line 8"/>
        <xdr:cNvSpPr>
          <a:spLocks noChangeShapeType="1"/>
        </xdr:cNvSpPr>
      </xdr:nvSpPr>
      <xdr:spPr bwMode="auto">
        <a:xfrm>
          <a:off x="8686800" y="497205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38100</xdr:rowOff>
    </xdr:from>
    <xdr:to>
      <xdr:col>17</xdr:col>
      <xdr:colOff>0</xdr:colOff>
      <xdr:row>94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38100</xdr:rowOff>
    </xdr:from>
    <xdr:to>
      <xdr:col>17</xdr:col>
      <xdr:colOff>0</xdr:colOff>
      <xdr:row>94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0.05612</cdr:x>
      <cdr:y>0.92642</cdr:y>
    </cdr:from>
    <cdr:to>
      <cdr:x>0.08418</cdr:x>
      <cdr:y>0.96631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4976813"/>
          <a:ext cx="209550" cy="214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cdr:txBody>
    </cdr:sp>
  </cdr:relSizeAnchor>
  <cdr:relSizeAnchor xmlns:cdr="http://schemas.openxmlformats.org/drawingml/2006/chartDrawing">
    <cdr:from>
      <cdr:x>0.96365</cdr:x>
      <cdr:y>0.92908</cdr:y>
    </cdr:from>
    <cdr:to>
      <cdr:x>1</cdr:x>
      <cdr:y>0.96099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6137" y="4991100"/>
          <a:ext cx="27146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0.25128</cdr:x>
      <cdr:y>0.09309</cdr:y>
    </cdr:from>
    <cdr:to>
      <cdr:x>0.29592</cdr:x>
      <cdr:y>0.13475</cdr:y>
    </cdr:to>
    <cdr:sp macro="" textlink="">
      <cdr:nvSpPr>
        <cdr:cNvPr id="6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6425" y="500063"/>
          <a:ext cx="333374" cy="223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0.73023</cdr:x>
      <cdr:y>0.09752</cdr:y>
    </cdr:from>
    <cdr:to>
      <cdr:x>0.75829</cdr:x>
      <cdr:y>0.13209</cdr:y>
    </cdr:to>
    <cdr:sp macro="" textlink="">
      <cdr:nvSpPr>
        <cdr:cNvPr id="7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3062" y="523876"/>
          <a:ext cx="209549" cy="185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0.05612</cdr:x>
      <cdr:y>0.92642</cdr:y>
    </cdr:from>
    <cdr:to>
      <cdr:x>0.08418</cdr:x>
      <cdr:y>0.96631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4976813"/>
          <a:ext cx="209550" cy="214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cdr:txBody>
    </cdr:sp>
  </cdr:relSizeAnchor>
  <cdr:relSizeAnchor xmlns:cdr="http://schemas.openxmlformats.org/drawingml/2006/chartDrawing">
    <cdr:from>
      <cdr:x>0.96365</cdr:x>
      <cdr:y>0.92908</cdr:y>
    </cdr:from>
    <cdr:to>
      <cdr:x>1</cdr:x>
      <cdr:y>0.96099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6137" y="4991100"/>
          <a:ext cx="27146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0.25128</cdr:x>
      <cdr:y>0.09309</cdr:y>
    </cdr:from>
    <cdr:to>
      <cdr:x>0.29592</cdr:x>
      <cdr:y>0.13475</cdr:y>
    </cdr:to>
    <cdr:sp macro="" textlink="">
      <cdr:nvSpPr>
        <cdr:cNvPr id="6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6425" y="500063"/>
          <a:ext cx="333374" cy="223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0.73023</cdr:x>
      <cdr:y>0.09752</cdr:y>
    </cdr:from>
    <cdr:to>
      <cdr:x>0.75829</cdr:x>
      <cdr:y>0.13209</cdr:y>
    </cdr:to>
    <cdr:sp macro="" textlink="">
      <cdr:nvSpPr>
        <cdr:cNvPr id="7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3062" y="523876"/>
          <a:ext cx="209549" cy="185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8263;&#37096;&#23616;/&#20225;&#30011;&#32207;&#21209;&#37096;/&#32207;&#21209;&#35506;/&#32113;&#35336;&#35519;&#26619;&#25285;&#24403;/10_&#20154;&#21475;/11.HP&#24180;&#40802;&#21029;&#20154;&#21475;&#34920;(4&#26376;&#12289;10&#26376;)/02_&#12464;&#12521;&#12501;&#12398;&#12415;(4&#26376;&#12289;10&#26376;)/H28.10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原稿"/>
      <sheetName val="階・流"/>
    </sheetNames>
    <sheetDataSet>
      <sheetData sheetId="0">
        <row r="3">
          <cell r="B3" t="str">
            <v>男</v>
          </cell>
          <cell r="D3" t="str">
            <v>女</v>
          </cell>
        </row>
        <row r="4">
          <cell r="A4">
            <v>0</v>
          </cell>
          <cell r="D4">
            <v>387</v>
          </cell>
          <cell r="E4">
            <v>-387</v>
          </cell>
        </row>
        <row r="5">
          <cell r="A5">
            <v>1</v>
          </cell>
          <cell r="D5">
            <v>358</v>
          </cell>
          <cell r="E5">
            <v>-443</v>
          </cell>
        </row>
        <row r="6">
          <cell r="A6">
            <v>2</v>
          </cell>
          <cell r="D6">
            <v>387</v>
          </cell>
          <cell r="E6">
            <v>-393</v>
          </cell>
        </row>
        <row r="7">
          <cell r="A7">
            <v>3</v>
          </cell>
          <cell r="D7">
            <v>395</v>
          </cell>
          <cell r="E7">
            <v>-499</v>
          </cell>
        </row>
        <row r="8">
          <cell r="A8">
            <v>4</v>
          </cell>
          <cell r="D8">
            <v>404</v>
          </cell>
          <cell r="E8">
            <v>-427</v>
          </cell>
        </row>
        <row r="9">
          <cell r="A9">
            <v>5</v>
          </cell>
          <cell r="D9">
            <v>451</v>
          </cell>
          <cell r="E9">
            <v>-481</v>
          </cell>
        </row>
        <row r="10">
          <cell r="A10">
            <v>6</v>
          </cell>
          <cell r="D10">
            <v>428</v>
          </cell>
          <cell r="E10">
            <v>-483</v>
          </cell>
        </row>
        <row r="11">
          <cell r="A11">
            <v>7</v>
          </cell>
          <cell r="D11">
            <v>467</v>
          </cell>
          <cell r="E11">
            <v>-503</v>
          </cell>
        </row>
        <row r="12">
          <cell r="A12">
            <v>8</v>
          </cell>
          <cell r="D12">
            <v>441</v>
          </cell>
          <cell r="E12">
            <v>-430</v>
          </cell>
        </row>
        <row r="13">
          <cell r="A13">
            <v>9</v>
          </cell>
          <cell r="D13">
            <v>465</v>
          </cell>
          <cell r="E13">
            <v>-502</v>
          </cell>
        </row>
        <row r="14">
          <cell r="A14">
            <v>10</v>
          </cell>
          <cell r="D14">
            <v>426</v>
          </cell>
          <cell r="E14">
            <v>-436</v>
          </cell>
        </row>
        <row r="15">
          <cell r="A15">
            <v>11</v>
          </cell>
          <cell r="D15">
            <v>431</v>
          </cell>
          <cell r="E15">
            <v>-426</v>
          </cell>
        </row>
        <row r="16">
          <cell r="A16">
            <v>12</v>
          </cell>
          <cell r="D16">
            <v>451</v>
          </cell>
          <cell r="E16">
            <v>-501</v>
          </cell>
        </row>
        <row r="17">
          <cell r="A17">
            <v>13</v>
          </cell>
          <cell r="D17">
            <v>472</v>
          </cell>
          <cell r="E17">
            <v>-486</v>
          </cell>
        </row>
        <row r="18">
          <cell r="A18">
            <v>14</v>
          </cell>
          <cell r="D18">
            <v>449</v>
          </cell>
          <cell r="E18">
            <v>-491</v>
          </cell>
        </row>
        <row r="19">
          <cell r="A19">
            <v>15</v>
          </cell>
          <cell r="D19">
            <v>463</v>
          </cell>
          <cell r="E19">
            <v>-526</v>
          </cell>
        </row>
        <row r="20">
          <cell r="A20">
            <v>16</v>
          </cell>
          <cell r="D20">
            <v>512</v>
          </cell>
          <cell r="E20">
            <v>-508</v>
          </cell>
        </row>
        <row r="21">
          <cell r="A21">
            <v>17</v>
          </cell>
          <cell r="D21">
            <v>486</v>
          </cell>
          <cell r="E21">
            <v>-586</v>
          </cell>
        </row>
        <row r="22">
          <cell r="A22">
            <v>18</v>
          </cell>
          <cell r="D22">
            <v>557</v>
          </cell>
          <cell r="E22">
            <v>-514</v>
          </cell>
        </row>
        <row r="23">
          <cell r="A23">
            <v>19</v>
          </cell>
          <cell r="D23">
            <v>529</v>
          </cell>
          <cell r="E23">
            <v>-517</v>
          </cell>
        </row>
        <row r="24">
          <cell r="A24">
            <v>20</v>
          </cell>
          <cell r="D24">
            <v>516</v>
          </cell>
          <cell r="E24">
            <v>-490</v>
          </cell>
        </row>
        <row r="25">
          <cell r="A25">
            <v>21</v>
          </cell>
          <cell r="D25">
            <v>493</v>
          </cell>
          <cell r="E25">
            <v>-490</v>
          </cell>
        </row>
        <row r="26">
          <cell r="A26">
            <v>22</v>
          </cell>
          <cell r="D26">
            <v>486</v>
          </cell>
          <cell r="E26">
            <v>-484</v>
          </cell>
        </row>
        <row r="27">
          <cell r="A27">
            <v>23</v>
          </cell>
          <cell r="D27">
            <v>476</v>
          </cell>
          <cell r="E27">
            <v>-440</v>
          </cell>
        </row>
        <row r="28">
          <cell r="A28">
            <v>24</v>
          </cell>
          <cell r="D28">
            <v>466</v>
          </cell>
          <cell r="E28">
            <v>-477</v>
          </cell>
        </row>
        <row r="29">
          <cell r="A29">
            <v>25</v>
          </cell>
          <cell r="D29">
            <v>474</v>
          </cell>
          <cell r="E29">
            <v>-516</v>
          </cell>
        </row>
        <row r="30">
          <cell r="A30">
            <v>26</v>
          </cell>
          <cell r="D30">
            <v>516</v>
          </cell>
          <cell r="E30">
            <v>-492</v>
          </cell>
        </row>
        <row r="31">
          <cell r="A31">
            <v>27</v>
          </cell>
          <cell r="D31">
            <v>521</v>
          </cell>
          <cell r="E31">
            <v>-459</v>
          </cell>
        </row>
        <row r="32">
          <cell r="A32">
            <v>28</v>
          </cell>
          <cell r="D32">
            <v>495</v>
          </cell>
          <cell r="E32">
            <v>-522</v>
          </cell>
        </row>
        <row r="33">
          <cell r="A33">
            <v>29</v>
          </cell>
          <cell r="D33">
            <v>500</v>
          </cell>
          <cell r="E33">
            <v>-521</v>
          </cell>
        </row>
        <row r="34">
          <cell r="A34">
            <v>30</v>
          </cell>
          <cell r="D34">
            <v>583</v>
          </cell>
          <cell r="E34">
            <v>-536</v>
          </cell>
        </row>
        <row r="35">
          <cell r="A35">
            <v>31</v>
          </cell>
          <cell r="D35">
            <v>548</v>
          </cell>
          <cell r="E35">
            <v>-535</v>
          </cell>
        </row>
        <row r="36">
          <cell r="A36">
            <v>32</v>
          </cell>
          <cell r="D36">
            <v>582</v>
          </cell>
          <cell r="E36">
            <v>-621</v>
          </cell>
        </row>
        <row r="37">
          <cell r="A37">
            <v>33</v>
          </cell>
          <cell r="D37">
            <v>566</v>
          </cell>
          <cell r="E37">
            <v>-560</v>
          </cell>
        </row>
        <row r="38">
          <cell r="A38">
            <v>34</v>
          </cell>
          <cell r="D38">
            <v>629</v>
          </cell>
          <cell r="E38">
            <v>-587</v>
          </cell>
        </row>
        <row r="39">
          <cell r="A39">
            <v>35</v>
          </cell>
          <cell r="D39">
            <v>554</v>
          </cell>
          <cell r="E39">
            <v>-636</v>
          </cell>
        </row>
        <row r="40">
          <cell r="A40">
            <v>36</v>
          </cell>
          <cell r="D40">
            <v>639</v>
          </cell>
          <cell r="E40">
            <v>-592</v>
          </cell>
        </row>
        <row r="41">
          <cell r="A41">
            <v>37</v>
          </cell>
          <cell r="D41">
            <v>618</v>
          </cell>
          <cell r="E41">
            <v>-590</v>
          </cell>
        </row>
        <row r="42">
          <cell r="A42">
            <v>38</v>
          </cell>
          <cell r="D42">
            <v>648</v>
          </cell>
          <cell r="E42">
            <v>-592</v>
          </cell>
        </row>
        <row r="43">
          <cell r="A43">
            <v>39</v>
          </cell>
          <cell r="D43">
            <v>642</v>
          </cell>
          <cell r="E43">
            <v>-677</v>
          </cell>
        </row>
        <row r="44">
          <cell r="A44">
            <v>40</v>
          </cell>
          <cell r="D44">
            <v>680</v>
          </cell>
          <cell r="E44">
            <v>-614</v>
          </cell>
        </row>
        <row r="45">
          <cell r="A45">
            <v>41</v>
          </cell>
          <cell r="D45">
            <v>683</v>
          </cell>
          <cell r="E45">
            <v>-672</v>
          </cell>
        </row>
        <row r="46">
          <cell r="A46">
            <v>42</v>
          </cell>
          <cell r="D46">
            <v>753</v>
          </cell>
          <cell r="E46">
            <v>-713</v>
          </cell>
        </row>
        <row r="47">
          <cell r="A47">
            <v>43</v>
          </cell>
          <cell r="D47">
            <v>755</v>
          </cell>
          <cell r="E47">
            <v>-721</v>
          </cell>
        </row>
        <row r="48">
          <cell r="A48">
            <v>44</v>
          </cell>
          <cell r="D48">
            <v>709</v>
          </cell>
          <cell r="E48">
            <v>-697</v>
          </cell>
        </row>
        <row r="49">
          <cell r="A49">
            <v>45</v>
          </cell>
          <cell r="D49">
            <v>684</v>
          </cell>
          <cell r="E49">
            <v>-667</v>
          </cell>
        </row>
        <row r="50">
          <cell r="A50">
            <v>46</v>
          </cell>
          <cell r="D50">
            <v>651</v>
          </cell>
          <cell r="E50">
            <v>-622</v>
          </cell>
        </row>
        <row r="51">
          <cell r="A51">
            <v>47</v>
          </cell>
          <cell r="D51">
            <v>720</v>
          </cell>
          <cell r="E51">
            <v>-672</v>
          </cell>
        </row>
        <row r="52">
          <cell r="A52">
            <v>48</v>
          </cell>
          <cell r="D52">
            <v>667</v>
          </cell>
          <cell r="E52">
            <v>-662</v>
          </cell>
        </row>
        <row r="53">
          <cell r="A53">
            <v>49</v>
          </cell>
          <cell r="D53">
            <v>693</v>
          </cell>
          <cell r="E53">
            <v>-635</v>
          </cell>
        </row>
        <row r="54">
          <cell r="A54">
            <v>50</v>
          </cell>
          <cell r="D54">
            <v>635</v>
          </cell>
          <cell r="E54">
            <v>-561</v>
          </cell>
        </row>
        <row r="55">
          <cell r="A55">
            <v>51</v>
          </cell>
          <cell r="D55">
            <v>740</v>
          </cell>
          <cell r="E55">
            <v>-628</v>
          </cell>
        </row>
        <row r="56">
          <cell r="A56">
            <v>52</v>
          </cell>
          <cell r="D56">
            <v>698</v>
          </cell>
          <cell r="E56">
            <v>-659</v>
          </cell>
        </row>
        <row r="57">
          <cell r="A57">
            <v>53</v>
          </cell>
          <cell r="D57">
            <v>724</v>
          </cell>
          <cell r="E57">
            <v>-654</v>
          </cell>
        </row>
        <row r="58">
          <cell r="A58">
            <v>54</v>
          </cell>
          <cell r="D58">
            <v>743</v>
          </cell>
          <cell r="E58">
            <v>-648</v>
          </cell>
        </row>
        <row r="59">
          <cell r="A59">
            <v>55</v>
          </cell>
          <cell r="D59">
            <v>795</v>
          </cell>
          <cell r="E59">
            <v>-687</v>
          </cell>
        </row>
        <row r="60">
          <cell r="A60">
            <v>56</v>
          </cell>
          <cell r="D60">
            <v>758</v>
          </cell>
          <cell r="E60">
            <v>-694</v>
          </cell>
        </row>
        <row r="61">
          <cell r="A61">
            <v>57</v>
          </cell>
          <cell r="D61">
            <v>795</v>
          </cell>
          <cell r="E61">
            <v>-803</v>
          </cell>
        </row>
        <row r="62">
          <cell r="A62">
            <v>58</v>
          </cell>
          <cell r="D62">
            <v>762</v>
          </cell>
          <cell r="E62">
            <v>-715</v>
          </cell>
        </row>
        <row r="63">
          <cell r="A63">
            <v>59</v>
          </cell>
          <cell r="D63">
            <v>837</v>
          </cell>
          <cell r="E63">
            <v>-764</v>
          </cell>
        </row>
        <row r="64">
          <cell r="A64">
            <v>60</v>
          </cell>
          <cell r="D64">
            <v>879</v>
          </cell>
          <cell r="E64">
            <v>-814</v>
          </cell>
        </row>
        <row r="65">
          <cell r="A65">
            <v>61</v>
          </cell>
          <cell r="D65">
            <v>838</v>
          </cell>
          <cell r="E65">
            <v>-824</v>
          </cell>
        </row>
        <row r="66">
          <cell r="A66">
            <v>62</v>
          </cell>
          <cell r="D66">
            <v>947</v>
          </cell>
          <cell r="E66">
            <v>-897</v>
          </cell>
        </row>
        <row r="67">
          <cell r="A67">
            <v>63</v>
          </cell>
          <cell r="D67">
            <v>963</v>
          </cell>
          <cell r="E67">
            <v>-940</v>
          </cell>
        </row>
        <row r="68">
          <cell r="A68">
            <v>64</v>
          </cell>
          <cell r="D68">
            <v>1054</v>
          </cell>
          <cell r="E68">
            <v>-918</v>
          </cell>
        </row>
        <row r="69">
          <cell r="A69">
            <v>65</v>
          </cell>
          <cell r="D69">
            <v>1154</v>
          </cell>
          <cell r="E69">
            <v>-1074</v>
          </cell>
        </row>
        <row r="70">
          <cell r="A70">
            <v>66</v>
          </cell>
          <cell r="D70">
            <v>1176</v>
          </cell>
          <cell r="E70">
            <v>-1117</v>
          </cell>
        </row>
        <row r="71">
          <cell r="A71">
            <v>67</v>
          </cell>
          <cell r="D71">
            <v>1326</v>
          </cell>
          <cell r="E71">
            <v>-1282</v>
          </cell>
        </row>
        <row r="72">
          <cell r="A72">
            <v>68</v>
          </cell>
          <cell r="D72">
            <v>1319</v>
          </cell>
          <cell r="E72">
            <v>-1178</v>
          </cell>
        </row>
        <row r="73">
          <cell r="A73">
            <v>69</v>
          </cell>
          <cell r="D73">
            <v>1189</v>
          </cell>
          <cell r="E73">
            <v>-1001</v>
          </cell>
        </row>
        <row r="74">
          <cell r="A74">
            <v>70</v>
          </cell>
          <cell r="D74">
            <v>702</v>
          </cell>
          <cell r="E74">
            <v>-594</v>
          </cell>
        </row>
        <row r="75">
          <cell r="A75">
            <v>71</v>
          </cell>
          <cell r="D75">
            <v>761</v>
          </cell>
          <cell r="E75">
            <v>-635</v>
          </cell>
        </row>
        <row r="76">
          <cell r="A76">
            <v>72</v>
          </cell>
          <cell r="D76">
            <v>992</v>
          </cell>
          <cell r="E76">
            <v>-746</v>
          </cell>
        </row>
        <row r="77">
          <cell r="A77">
            <v>73</v>
          </cell>
          <cell r="D77">
            <v>813</v>
          </cell>
          <cell r="E77">
            <v>-603</v>
          </cell>
        </row>
        <row r="78">
          <cell r="A78">
            <v>74</v>
          </cell>
          <cell r="D78">
            <v>944</v>
          </cell>
          <cell r="E78">
            <v>-744</v>
          </cell>
        </row>
        <row r="79">
          <cell r="A79">
            <v>75</v>
          </cell>
          <cell r="D79">
            <v>938</v>
          </cell>
          <cell r="E79">
            <v>-744</v>
          </cell>
        </row>
        <row r="80">
          <cell r="A80">
            <v>76</v>
          </cell>
          <cell r="D80">
            <v>866</v>
          </cell>
          <cell r="E80">
            <v>-667</v>
          </cell>
        </row>
        <row r="81">
          <cell r="A81">
            <v>77</v>
          </cell>
          <cell r="D81">
            <v>831</v>
          </cell>
          <cell r="E81">
            <v>-552</v>
          </cell>
        </row>
        <row r="82">
          <cell r="A82">
            <v>78</v>
          </cell>
          <cell r="D82">
            <v>822</v>
          </cell>
          <cell r="E82">
            <v>-558</v>
          </cell>
        </row>
        <row r="83">
          <cell r="A83">
            <v>79</v>
          </cell>
          <cell r="D83">
            <v>913</v>
          </cell>
          <cell r="E83">
            <v>-575</v>
          </cell>
        </row>
        <row r="84">
          <cell r="A84">
            <v>80</v>
          </cell>
          <cell r="D84">
            <v>883</v>
          </cell>
          <cell r="E84">
            <v>-506</v>
          </cell>
        </row>
        <row r="85">
          <cell r="A85">
            <v>81</v>
          </cell>
          <cell r="D85">
            <v>806</v>
          </cell>
          <cell r="E85">
            <v>-454</v>
          </cell>
        </row>
        <row r="86">
          <cell r="A86">
            <v>82</v>
          </cell>
          <cell r="D86">
            <v>839</v>
          </cell>
          <cell r="E86">
            <v>-434</v>
          </cell>
        </row>
        <row r="87">
          <cell r="A87">
            <v>83</v>
          </cell>
          <cell r="D87">
            <v>848</v>
          </cell>
          <cell r="E87">
            <v>-434</v>
          </cell>
        </row>
        <row r="88">
          <cell r="A88">
            <v>84</v>
          </cell>
          <cell r="D88">
            <v>834</v>
          </cell>
          <cell r="E88">
            <v>-378</v>
          </cell>
        </row>
        <row r="89">
          <cell r="A89">
            <v>85</v>
          </cell>
          <cell r="D89">
            <v>750</v>
          </cell>
          <cell r="E89">
            <v>-328</v>
          </cell>
        </row>
        <row r="90">
          <cell r="A90">
            <v>86</v>
          </cell>
          <cell r="D90">
            <v>654</v>
          </cell>
          <cell r="E90">
            <v>-310</v>
          </cell>
        </row>
        <row r="91">
          <cell r="A91">
            <v>87</v>
          </cell>
          <cell r="D91">
            <v>674</v>
          </cell>
          <cell r="E91">
            <v>-261</v>
          </cell>
        </row>
        <row r="92">
          <cell r="A92">
            <v>88</v>
          </cell>
          <cell r="D92">
            <v>579</v>
          </cell>
          <cell r="E92">
            <v>-231</v>
          </cell>
        </row>
        <row r="93">
          <cell r="A93">
            <v>89</v>
          </cell>
          <cell r="D93">
            <v>555</v>
          </cell>
          <cell r="E93">
            <v>-215</v>
          </cell>
        </row>
        <row r="94">
          <cell r="A94">
            <v>90</v>
          </cell>
          <cell r="D94">
            <v>526</v>
          </cell>
          <cell r="E94">
            <v>-171</v>
          </cell>
        </row>
        <row r="95">
          <cell r="A95">
            <v>91</v>
          </cell>
          <cell r="D95">
            <v>436</v>
          </cell>
          <cell r="E95">
            <v>-121</v>
          </cell>
        </row>
        <row r="96">
          <cell r="A96">
            <v>92</v>
          </cell>
          <cell r="D96">
            <v>370</v>
          </cell>
          <cell r="E96">
            <v>-95</v>
          </cell>
        </row>
        <row r="97">
          <cell r="A97">
            <v>93</v>
          </cell>
          <cell r="D97">
            <v>312</v>
          </cell>
          <cell r="E97">
            <v>-83</v>
          </cell>
        </row>
        <row r="98">
          <cell r="A98">
            <v>94</v>
          </cell>
          <cell r="D98">
            <v>269</v>
          </cell>
          <cell r="E98">
            <v>-59</v>
          </cell>
        </row>
        <row r="99">
          <cell r="A99">
            <v>95</v>
          </cell>
          <cell r="D99">
            <v>195</v>
          </cell>
          <cell r="E99">
            <v>-45</v>
          </cell>
        </row>
        <row r="100">
          <cell r="A100">
            <v>96</v>
          </cell>
          <cell r="D100">
            <v>143</v>
          </cell>
          <cell r="E100">
            <v>-24</v>
          </cell>
        </row>
        <row r="101">
          <cell r="A101">
            <v>97</v>
          </cell>
          <cell r="D101">
            <v>114</v>
          </cell>
          <cell r="E101">
            <v>-20</v>
          </cell>
        </row>
        <row r="102">
          <cell r="A102">
            <v>98</v>
          </cell>
          <cell r="D102">
            <v>78</v>
          </cell>
          <cell r="E102">
            <v>-5</v>
          </cell>
        </row>
        <row r="103">
          <cell r="A103">
            <v>99</v>
          </cell>
          <cell r="D103">
            <v>64</v>
          </cell>
          <cell r="E103">
            <v>-16</v>
          </cell>
        </row>
        <row r="104">
          <cell r="A104" t="str">
            <v>100以上</v>
          </cell>
          <cell r="D104">
            <v>85</v>
          </cell>
          <cell r="E104">
            <v>-20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showGridLines="0" tabSelected="1" zoomScaleNormal="100" workbookViewId="0"/>
  </sheetViews>
  <sheetFormatPr defaultColWidth="11.375" defaultRowHeight="15" customHeight="1"/>
  <cols>
    <col min="1" max="1" width="1.625" customWidth="1"/>
    <col min="2" max="2" width="8.625" customWidth="1"/>
    <col min="3" max="3" width="7.625" customWidth="1"/>
    <col min="4" max="4" width="7.25" customWidth="1"/>
    <col min="5" max="5" width="7.125" customWidth="1"/>
    <col min="6" max="6" width="8.625" customWidth="1"/>
    <col min="7" max="7" width="7.625" customWidth="1"/>
    <col min="8" max="9" width="7.125" customWidth="1"/>
    <col min="10" max="10" width="8.625" customWidth="1"/>
    <col min="11" max="11" width="7.625" customWidth="1"/>
    <col min="12" max="12" width="7.125" customWidth="1"/>
    <col min="13" max="13" width="7.25" customWidth="1"/>
    <col min="14" max="14" width="1.625" style="8" customWidth="1"/>
    <col min="15" max="15" width="1.75" customWidth="1"/>
    <col min="16" max="16" width="14.625" customWidth="1"/>
    <col min="17" max="17" width="8.125" bestFit="1" customWidth="1"/>
    <col min="18" max="19" width="7.25" bestFit="1" customWidth="1"/>
    <col min="20" max="20" width="1.75" customWidth="1"/>
    <col min="21" max="21" width="11.875" customWidth="1"/>
  </cols>
  <sheetData>
    <row r="1" spans="2:19" ht="40.5" customHeight="1">
      <c r="B1" s="38"/>
      <c r="C1" s="37"/>
      <c r="D1" s="37"/>
      <c r="E1" s="102" t="s">
        <v>145</v>
      </c>
      <c r="F1" s="102"/>
      <c r="G1" s="102"/>
      <c r="H1" s="102"/>
      <c r="I1" s="102"/>
      <c r="J1" s="101" t="s">
        <v>150</v>
      </c>
      <c r="K1" s="101"/>
      <c r="L1" s="101"/>
      <c r="M1" s="101"/>
      <c r="N1" s="7"/>
      <c r="P1" s="11" t="s">
        <v>92</v>
      </c>
    </row>
    <row r="2" spans="2:19" ht="8.25" customHeight="1" thickBot="1">
      <c r="C2" s="1"/>
      <c r="D2" s="1"/>
      <c r="E2" s="6"/>
      <c r="F2" s="6"/>
      <c r="G2" s="6"/>
      <c r="H2" s="6"/>
      <c r="I2" s="6"/>
      <c r="J2" s="9"/>
      <c r="K2" s="9"/>
      <c r="L2" s="9"/>
      <c r="M2" s="9"/>
      <c r="N2" s="7"/>
      <c r="P2" s="2"/>
    </row>
    <row r="3" spans="2:19" s="10" customFormat="1" ht="12.95" customHeight="1" thickBot="1">
      <c r="B3" s="13" t="s">
        <v>0</v>
      </c>
      <c r="C3" s="14" t="s">
        <v>1</v>
      </c>
      <c r="D3" s="15" t="s">
        <v>2</v>
      </c>
      <c r="E3" s="16" t="s">
        <v>3</v>
      </c>
      <c r="F3" s="13" t="s">
        <v>147</v>
      </c>
      <c r="G3" s="14" t="s">
        <v>1</v>
      </c>
      <c r="H3" s="15" t="s">
        <v>2</v>
      </c>
      <c r="I3" s="16" t="s">
        <v>3</v>
      </c>
      <c r="J3" s="13" t="s">
        <v>0</v>
      </c>
      <c r="K3" s="17" t="s">
        <v>1</v>
      </c>
      <c r="L3" s="15" t="s">
        <v>2</v>
      </c>
      <c r="M3" s="16" t="s">
        <v>3</v>
      </c>
      <c r="N3" s="18"/>
      <c r="O3" s="12"/>
      <c r="P3" s="19"/>
      <c r="Q3" s="20" t="s">
        <v>146</v>
      </c>
      <c r="R3" s="21" t="s">
        <v>148</v>
      </c>
      <c r="S3" s="22" t="s">
        <v>149</v>
      </c>
    </row>
    <row r="4" spans="2:19" s="10" customFormat="1" ht="12" customHeight="1">
      <c r="B4" s="71" t="s">
        <v>23</v>
      </c>
      <c r="C4" s="40">
        <v>4080</v>
      </c>
      <c r="D4" s="41">
        <v>2149</v>
      </c>
      <c r="E4" s="40">
        <v>1931</v>
      </c>
      <c r="F4" s="71" t="s">
        <v>50</v>
      </c>
      <c r="G4" s="40">
        <v>6188</v>
      </c>
      <c r="H4" s="41">
        <v>3087</v>
      </c>
      <c r="I4" s="40">
        <v>3101</v>
      </c>
      <c r="J4" s="71" t="s">
        <v>74</v>
      </c>
      <c r="K4" s="40">
        <v>7534</v>
      </c>
      <c r="L4" s="41">
        <v>3322</v>
      </c>
      <c r="M4" s="47">
        <v>4212</v>
      </c>
      <c r="N4" s="24"/>
      <c r="O4" s="25"/>
      <c r="P4" s="23" t="s">
        <v>93</v>
      </c>
      <c r="Q4" s="58">
        <f>R4+S4</f>
        <v>13300</v>
      </c>
      <c r="R4" s="41">
        <f>D4+D11+D18</f>
        <v>6888</v>
      </c>
      <c r="S4" s="47">
        <f>E4+E11+E18</f>
        <v>6412</v>
      </c>
    </row>
    <row r="5" spans="2:19" s="10" customFormat="1" ht="12" customHeight="1">
      <c r="B5" s="72" t="s">
        <v>27</v>
      </c>
      <c r="C5" s="42">
        <v>774</v>
      </c>
      <c r="D5" s="88">
        <v>387</v>
      </c>
      <c r="E5" s="89">
        <v>387</v>
      </c>
      <c r="F5" s="72" t="s">
        <v>16</v>
      </c>
      <c r="G5" s="42">
        <v>1190</v>
      </c>
      <c r="H5" s="88">
        <v>636</v>
      </c>
      <c r="I5" s="89">
        <v>554</v>
      </c>
      <c r="J5" s="72" t="s">
        <v>9</v>
      </c>
      <c r="K5" s="42">
        <v>1296</v>
      </c>
      <c r="L5" s="90">
        <v>594</v>
      </c>
      <c r="M5" s="91">
        <v>702</v>
      </c>
      <c r="N5" s="26"/>
      <c r="O5" s="25"/>
      <c r="P5" s="23" t="s">
        <v>97</v>
      </c>
      <c r="Q5" s="58">
        <f>R5+S5</f>
        <v>64011</v>
      </c>
      <c r="R5" s="41">
        <f>D25+D32+D39+D46+H4+H11+H18+H25+H32+H39</f>
        <v>31349</v>
      </c>
      <c r="S5" s="47">
        <f>E25+E32+E39+E46+I4+I11+I18+I25+I32+I39</f>
        <v>32662</v>
      </c>
    </row>
    <row r="6" spans="2:19" s="10" customFormat="1" ht="12" customHeight="1">
      <c r="B6" s="72" t="s">
        <v>29</v>
      </c>
      <c r="C6" s="42">
        <v>801</v>
      </c>
      <c r="D6" s="88">
        <v>443</v>
      </c>
      <c r="E6" s="89">
        <v>358</v>
      </c>
      <c r="F6" s="72" t="s">
        <v>55</v>
      </c>
      <c r="G6" s="42">
        <v>1231</v>
      </c>
      <c r="H6" s="88">
        <v>592</v>
      </c>
      <c r="I6" s="89">
        <v>639</v>
      </c>
      <c r="J6" s="72" t="s">
        <v>79</v>
      </c>
      <c r="K6" s="42">
        <v>1396</v>
      </c>
      <c r="L6" s="90">
        <v>635</v>
      </c>
      <c r="M6" s="91">
        <v>761</v>
      </c>
      <c r="N6" s="26"/>
      <c r="O6" s="25"/>
      <c r="P6" s="23" t="s">
        <v>101</v>
      </c>
      <c r="Q6" s="58">
        <f>R6+S6</f>
        <v>41040</v>
      </c>
      <c r="R6" s="41">
        <f>H46+L4+L11+L18+L25+L32+L39+L46</f>
        <v>16280</v>
      </c>
      <c r="S6" s="47">
        <f>I46+M4+M11+M18+M25+M32+M39+M46</f>
        <v>24760</v>
      </c>
    </row>
    <row r="7" spans="2:19" s="10" customFormat="1" ht="12" customHeight="1">
      <c r="B7" s="72" t="s">
        <v>34</v>
      </c>
      <c r="C7" s="42">
        <v>780</v>
      </c>
      <c r="D7" s="88">
        <v>393</v>
      </c>
      <c r="E7" s="89">
        <v>387</v>
      </c>
      <c r="F7" s="72" t="s">
        <v>60</v>
      </c>
      <c r="G7" s="42">
        <v>1208</v>
      </c>
      <c r="H7" s="88">
        <v>590</v>
      </c>
      <c r="I7" s="89">
        <v>618</v>
      </c>
      <c r="J7" s="72" t="s">
        <v>83</v>
      </c>
      <c r="K7" s="42">
        <v>1738</v>
      </c>
      <c r="L7" s="90">
        <v>746</v>
      </c>
      <c r="M7" s="91">
        <v>992</v>
      </c>
      <c r="N7" s="26"/>
      <c r="O7" s="25"/>
      <c r="P7" s="27"/>
      <c r="Q7" s="59"/>
      <c r="R7" s="60"/>
      <c r="S7" s="61"/>
    </row>
    <row r="8" spans="2:19" s="10" customFormat="1" ht="12" customHeight="1">
      <c r="B8" s="72" t="s">
        <v>39</v>
      </c>
      <c r="C8" s="42">
        <v>894</v>
      </c>
      <c r="D8" s="88">
        <v>499</v>
      </c>
      <c r="E8" s="89">
        <v>395</v>
      </c>
      <c r="F8" s="72" t="s">
        <v>65</v>
      </c>
      <c r="G8" s="42">
        <v>1240</v>
      </c>
      <c r="H8" s="88">
        <v>592</v>
      </c>
      <c r="I8" s="89">
        <v>648</v>
      </c>
      <c r="J8" s="72" t="s">
        <v>87</v>
      </c>
      <c r="K8" s="42">
        <v>1416</v>
      </c>
      <c r="L8" s="90">
        <v>603</v>
      </c>
      <c r="M8" s="91">
        <v>813</v>
      </c>
      <c r="N8" s="26"/>
      <c r="O8" s="25"/>
      <c r="P8" s="23" t="s">
        <v>105</v>
      </c>
      <c r="Q8" s="62"/>
      <c r="R8" s="63"/>
      <c r="S8" s="64"/>
    </row>
    <row r="9" spans="2:19" s="10" customFormat="1" ht="12" customHeight="1">
      <c r="B9" s="72" t="s">
        <v>28</v>
      </c>
      <c r="C9" s="42">
        <v>831</v>
      </c>
      <c r="D9" s="88">
        <v>427</v>
      </c>
      <c r="E9" s="89">
        <v>404</v>
      </c>
      <c r="F9" s="72" t="s">
        <v>53</v>
      </c>
      <c r="G9" s="42">
        <v>1319</v>
      </c>
      <c r="H9" s="88">
        <v>677</v>
      </c>
      <c r="I9" s="89">
        <v>642</v>
      </c>
      <c r="J9" s="72" t="s">
        <v>76</v>
      </c>
      <c r="K9" s="42">
        <v>1688</v>
      </c>
      <c r="L9" s="90">
        <v>744</v>
      </c>
      <c r="M9" s="91">
        <v>944</v>
      </c>
      <c r="N9" s="26"/>
      <c r="O9" s="25"/>
      <c r="P9" s="23" t="s">
        <v>93</v>
      </c>
      <c r="Q9" s="65">
        <f>IFERROR(ROUND(Q4/K50*100,1),0)</f>
        <v>11.2</v>
      </c>
      <c r="R9" s="66">
        <f>IFERROR(ROUND(R4/L50*100,1),0)</f>
        <v>12.6</v>
      </c>
      <c r="S9" s="67">
        <f>IFERROR(ROUND(S4/M50*100,1),0)</f>
        <v>10</v>
      </c>
    </row>
    <row r="10" spans="2:19" s="10" customFormat="1" ht="12" customHeight="1">
      <c r="B10" s="73"/>
      <c r="C10" s="42"/>
      <c r="D10" s="43"/>
      <c r="E10" s="42"/>
      <c r="F10" s="73"/>
      <c r="G10" s="42"/>
      <c r="H10" s="43"/>
      <c r="I10" s="42"/>
      <c r="J10" s="73"/>
      <c r="K10" s="42"/>
      <c r="L10" s="43"/>
      <c r="M10" s="48"/>
      <c r="N10" s="24"/>
      <c r="O10" s="25"/>
      <c r="P10" s="23" t="s">
        <v>97</v>
      </c>
      <c r="Q10" s="65">
        <f>IFERROR(ROUND(Q5/K50*100,1),0)</f>
        <v>54.1</v>
      </c>
      <c r="R10" s="66">
        <f>IFERROR(ROUND(R5/L50*100,1),0)</f>
        <v>57.5</v>
      </c>
      <c r="S10" s="67">
        <f>IFERROR(ROUND(S5/M50*100,1),0)</f>
        <v>51.2</v>
      </c>
    </row>
    <row r="11" spans="2:19" s="10" customFormat="1" ht="12" customHeight="1">
      <c r="B11" s="71" t="s">
        <v>49</v>
      </c>
      <c r="C11" s="40">
        <v>4651</v>
      </c>
      <c r="D11" s="41">
        <v>2399</v>
      </c>
      <c r="E11" s="40">
        <v>2252</v>
      </c>
      <c r="F11" s="71" t="s">
        <v>73</v>
      </c>
      <c r="G11" s="40">
        <v>6997</v>
      </c>
      <c r="H11" s="41">
        <v>3417</v>
      </c>
      <c r="I11" s="40">
        <v>3580</v>
      </c>
      <c r="J11" s="71" t="s">
        <v>91</v>
      </c>
      <c r="K11" s="40">
        <v>7466</v>
      </c>
      <c r="L11" s="41">
        <v>3096</v>
      </c>
      <c r="M11" s="47">
        <v>4370</v>
      </c>
      <c r="N11" s="24"/>
      <c r="O11" s="25"/>
      <c r="P11" s="23" t="s">
        <v>101</v>
      </c>
      <c r="Q11" s="65">
        <f>IFERROR(ROUND(Q6/K50*100,1),0)</f>
        <v>34.700000000000003</v>
      </c>
      <c r="R11" s="66">
        <f>IFERROR(ROUND(R6/L50*100,1),0)</f>
        <v>29.9</v>
      </c>
      <c r="S11" s="67">
        <f>IFERROR(ROUND(S6/M50*100,1),0)</f>
        <v>38.799999999999997</v>
      </c>
    </row>
    <row r="12" spans="2:19" s="10" customFormat="1" ht="12" customHeight="1">
      <c r="B12" s="72" t="s">
        <v>22</v>
      </c>
      <c r="C12" s="42">
        <v>932</v>
      </c>
      <c r="D12" s="88">
        <v>481</v>
      </c>
      <c r="E12" s="89">
        <v>451</v>
      </c>
      <c r="F12" s="72" t="s">
        <v>15</v>
      </c>
      <c r="G12" s="42">
        <v>1294</v>
      </c>
      <c r="H12" s="88">
        <v>614</v>
      </c>
      <c r="I12" s="89">
        <v>680</v>
      </c>
      <c r="J12" s="72" t="s">
        <v>8</v>
      </c>
      <c r="K12" s="42">
        <v>1682</v>
      </c>
      <c r="L12" s="90">
        <v>744</v>
      </c>
      <c r="M12" s="91">
        <v>938</v>
      </c>
      <c r="N12" s="26"/>
      <c r="O12" s="25"/>
      <c r="P12" s="27"/>
      <c r="Q12" s="68"/>
      <c r="R12" s="69"/>
      <c r="S12" s="70"/>
    </row>
    <row r="13" spans="2:19" s="10" customFormat="1" ht="12" customHeight="1">
      <c r="B13" s="72" t="s">
        <v>54</v>
      </c>
      <c r="C13" s="42">
        <v>911</v>
      </c>
      <c r="D13" s="88">
        <v>483</v>
      </c>
      <c r="E13" s="89">
        <v>428</v>
      </c>
      <c r="F13" s="72" t="s">
        <v>78</v>
      </c>
      <c r="G13" s="42">
        <v>1355</v>
      </c>
      <c r="H13" s="88">
        <v>672</v>
      </c>
      <c r="I13" s="89">
        <v>683</v>
      </c>
      <c r="J13" s="72" t="s">
        <v>96</v>
      </c>
      <c r="K13" s="42">
        <v>1533</v>
      </c>
      <c r="L13" s="90">
        <v>667</v>
      </c>
      <c r="M13" s="91">
        <v>866</v>
      </c>
      <c r="N13" s="26"/>
      <c r="O13" s="25"/>
      <c r="P13" s="23" t="s">
        <v>115</v>
      </c>
      <c r="Q13" s="65">
        <f>IFERROR(ROUND(Q4/Q5*100,1),0)</f>
        <v>20.8</v>
      </c>
      <c r="R13" s="66">
        <f>IFERROR(ROUND(R4/R5*100,1),0)</f>
        <v>22</v>
      </c>
      <c r="S13" s="67">
        <f>IFERROR(ROUND(S4/S5*100,1),0)</f>
        <v>19.600000000000001</v>
      </c>
    </row>
    <row r="14" spans="2:19" s="10" customFormat="1" ht="12" customHeight="1">
      <c r="B14" s="72" t="s">
        <v>59</v>
      </c>
      <c r="C14" s="42">
        <v>970</v>
      </c>
      <c r="D14" s="88">
        <v>503</v>
      </c>
      <c r="E14" s="89">
        <v>467</v>
      </c>
      <c r="F14" s="72" t="s">
        <v>82</v>
      </c>
      <c r="G14" s="42">
        <v>1466</v>
      </c>
      <c r="H14" s="88">
        <v>713</v>
      </c>
      <c r="I14" s="89">
        <v>753</v>
      </c>
      <c r="J14" s="72" t="s">
        <v>100</v>
      </c>
      <c r="K14" s="42">
        <v>1383</v>
      </c>
      <c r="L14" s="90">
        <v>552</v>
      </c>
      <c r="M14" s="91">
        <v>831</v>
      </c>
      <c r="N14" s="26"/>
      <c r="O14" s="25"/>
      <c r="P14" s="23" t="s">
        <v>119</v>
      </c>
      <c r="Q14" s="65">
        <f>IFERROR(ROUND(Q6/Q5*100,1),0)</f>
        <v>64.099999999999994</v>
      </c>
      <c r="R14" s="66">
        <f>IFERROR(ROUND(R6/R5*100,1),0)</f>
        <v>51.9</v>
      </c>
      <c r="S14" s="67">
        <f>IFERROR(ROUND(S6/S5*100,1),0)</f>
        <v>75.8</v>
      </c>
    </row>
    <row r="15" spans="2:19" s="10" customFormat="1" ht="12" customHeight="1">
      <c r="B15" s="72" t="s">
        <v>64</v>
      </c>
      <c r="C15" s="42">
        <v>871</v>
      </c>
      <c r="D15" s="88">
        <v>430</v>
      </c>
      <c r="E15" s="89">
        <v>441</v>
      </c>
      <c r="F15" s="72" t="s">
        <v>86</v>
      </c>
      <c r="G15" s="42">
        <v>1476</v>
      </c>
      <c r="H15" s="88">
        <v>721</v>
      </c>
      <c r="I15" s="89">
        <v>755</v>
      </c>
      <c r="J15" s="72" t="s">
        <v>104</v>
      </c>
      <c r="K15" s="42">
        <v>1380</v>
      </c>
      <c r="L15" s="90">
        <v>558</v>
      </c>
      <c r="M15" s="91">
        <v>822</v>
      </c>
      <c r="N15" s="26"/>
      <c r="O15" s="25"/>
      <c r="P15" s="23" t="s">
        <v>120</v>
      </c>
      <c r="Q15" s="65">
        <f>IFERROR(ROUND((Q4+Q6)/Q5*100,1),0)</f>
        <v>84.9</v>
      </c>
      <c r="R15" s="66">
        <f>IFERROR(ROUND((R4+R6)/R5*100,1),0)</f>
        <v>73.900000000000006</v>
      </c>
      <c r="S15" s="67">
        <f>IFERROR(ROUND((S4+S6)/S5*100,1),0)</f>
        <v>95.4</v>
      </c>
    </row>
    <row r="16" spans="2:19" s="10" customFormat="1" ht="12" customHeight="1">
      <c r="B16" s="72" t="s">
        <v>33</v>
      </c>
      <c r="C16" s="42">
        <v>967</v>
      </c>
      <c r="D16" s="88">
        <v>502</v>
      </c>
      <c r="E16" s="89">
        <v>465</v>
      </c>
      <c r="F16" s="72" t="s">
        <v>58</v>
      </c>
      <c r="G16" s="42">
        <v>1406</v>
      </c>
      <c r="H16" s="88">
        <v>697</v>
      </c>
      <c r="I16" s="89">
        <v>709</v>
      </c>
      <c r="J16" s="72" t="s">
        <v>80</v>
      </c>
      <c r="K16" s="42">
        <v>1488</v>
      </c>
      <c r="L16" s="90">
        <v>575</v>
      </c>
      <c r="M16" s="91">
        <v>913</v>
      </c>
      <c r="N16" s="26"/>
      <c r="O16" s="25"/>
      <c r="P16" s="23" t="s">
        <v>121</v>
      </c>
      <c r="Q16" s="65">
        <f>IFERROR(ROUND(Q6/Q4*100,1),0)</f>
        <v>308.60000000000002</v>
      </c>
      <c r="R16" s="66">
        <f>IFERROR(ROUND(R6/R4*100,1),0)</f>
        <v>236.4</v>
      </c>
      <c r="S16" s="67">
        <f>IFERROR(ROUND(S6/S4*100,1),0)</f>
        <v>386.2</v>
      </c>
    </row>
    <row r="17" spans="2:21" s="10" customFormat="1" ht="12" customHeight="1">
      <c r="B17" s="73"/>
      <c r="C17" s="42"/>
      <c r="D17" s="43"/>
      <c r="E17" s="42"/>
      <c r="F17" s="73"/>
      <c r="G17" s="42"/>
      <c r="H17" s="43"/>
      <c r="I17" s="42"/>
      <c r="J17" s="73"/>
      <c r="K17" s="42"/>
      <c r="L17" s="43"/>
      <c r="M17" s="48"/>
      <c r="N17" s="24"/>
      <c r="O17" s="25"/>
      <c r="P17" s="23" t="s">
        <v>125</v>
      </c>
      <c r="Q17" s="65">
        <v>50.071254150788803</v>
      </c>
      <c r="R17" s="66">
        <v>47.265128308601</v>
      </c>
      <c r="S17" s="67">
        <v>52.467807124729802</v>
      </c>
    </row>
    <row r="18" spans="2:21" s="10" customFormat="1" ht="12" customHeight="1">
      <c r="B18" s="71" t="s">
        <v>72</v>
      </c>
      <c r="C18" s="40">
        <v>4569</v>
      </c>
      <c r="D18" s="41">
        <v>2340</v>
      </c>
      <c r="E18" s="40">
        <v>2229</v>
      </c>
      <c r="F18" s="71" t="s">
        <v>90</v>
      </c>
      <c r="G18" s="40">
        <v>6673</v>
      </c>
      <c r="H18" s="41">
        <v>3258</v>
      </c>
      <c r="I18" s="40">
        <v>3415</v>
      </c>
      <c r="J18" s="71" t="s">
        <v>108</v>
      </c>
      <c r="K18" s="40">
        <v>6416</v>
      </c>
      <c r="L18" s="41">
        <v>2206</v>
      </c>
      <c r="M18" s="47">
        <v>4210</v>
      </c>
      <c r="N18" s="24"/>
      <c r="O18" s="25"/>
      <c r="P18" s="23" t="s">
        <v>126</v>
      </c>
      <c r="Q18" s="65">
        <v>53.970891672807667</v>
      </c>
      <c r="R18" s="66">
        <v>50.35826771653543</v>
      </c>
      <c r="S18" s="67">
        <v>56.8503144654088</v>
      </c>
    </row>
    <row r="19" spans="2:21" s="10" customFormat="1" ht="12" customHeight="1" thickBot="1">
      <c r="B19" s="72" t="s">
        <v>21</v>
      </c>
      <c r="C19" s="42">
        <v>862</v>
      </c>
      <c r="D19" s="88">
        <v>436</v>
      </c>
      <c r="E19" s="89">
        <v>426</v>
      </c>
      <c r="F19" s="74" t="s">
        <v>14</v>
      </c>
      <c r="G19" s="42">
        <v>1351</v>
      </c>
      <c r="H19" s="88">
        <v>667</v>
      </c>
      <c r="I19" s="89">
        <v>684</v>
      </c>
      <c r="J19" s="72" t="s">
        <v>7</v>
      </c>
      <c r="K19" s="42">
        <v>1389</v>
      </c>
      <c r="L19" s="90">
        <v>506</v>
      </c>
      <c r="M19" s="91">
        <v>883</v>
      </c>
      <c r="N19" s="26"/>
      <c r="O19" s="25"/>
      <c r="P19" s="31"/>
      <c r="Q19" s="85"/>
      <c r="R19" s="86"/>
      <c r="S19" s="87"/>
    </row>
    <row r="20" spans="2:21" s="10" customFormat="1" ht="12" customHeight="1" thickTop="1">
      <c r="B20" s="72" t="s">
        <v>77</v>
      </c>
      <c r="C20" s="42">
        <v>857</v>
      </c>
      <c r="D20" s="88">
        <v>426</v>
      </c>
      <c r="E20" s="89">
        <v>431</v>
      </c>
      <c r="F20" s="74" t="s">
        <v>95</v>
      </c>
      <c r="G20" s="42">
        <v>1273</v>
      </c>
      <c r="H20" s="88">
        <v>622</v>
      </c>
      <c r="I20" s="89">
        <v>651</v>
      </c>
      <c r="J20" s="72" t="s">
        <v>111</v>
      </c>
      <c r="K20" s="42">
        <v>1260</v>
      </c>
      <c r="L20" s="90">
        <v>454</v>
      </c>
      <c r="M20" s="91">
        <v>806</v>
      </c>
      <c r="N20" s="26"/>
      <c r="O20" s="25"/>
      <c r="P20" s="112" t="s">
        <v>146</v>
      </c>
      <c r="Q20" s="105">
        <f>R20+S20</f>
        <v>118351</v>
      </c>
      <c r="R20" s="110">
        <f>SUM(R4:R6)</f>
        <v>54517</v>
      </c>
      <c r="S20" s="108">
        <f>SUM(S4:S6)</f>
        <v>63834</v>
      </c>
    </row>
    <row r="21" spans="2:21" s="10" customFormat="1" ht="12" customHeight="1" thickBot="1">
      <c r="B21" s="72" t="s">
        <v>81</v>
      </c>
      <c r="C21" s="42">
        <v>952</v>
      </c>
      <c r="D21" s="88">
        <v>501</v>
      </c>
      <c r="E21" s="89">
        <v>451</v>
      </c>
      <c r="F21" s="74" t="s">
        <v>99</v>
      </c>
      <c r="G21" s="42">
        <v>1392</v>
      </c>
      <c r="H21" s="88">
        <v>672</v>
      </c>
      <c r="I21" s="89">
        <v>720</v>
      </c>
      <c r="J21" s="72" t="s">
        <v>114</v>
      </c>
      <c r="K21" s="42">
        <v>1273</v>
      </c>
      <c r="L21" s="90">
        <v>434</v>
      </c>
      <c r="M21" s="91">
        <v>839</v>
      </c>
      <c r="N21" s="26"/>
      <c r="O21" s="25"/>
      <c r="P21" s="113"/>
      <c r="Q21" s="106"/>
      <c r="R21" s="111"/>
      <c r="S21" s="109"/>
    </row>
    <row r="22" spans="2:21" s="10" customFormat="1" ht="12" customHeight="1">
      <c r="B22" s="72" t="s">
        <v>85</v>
      </c>
      <c r="C22" s="42">
        <v>958</v>
      </c>
      <c r="D22" s="88">
        <v>486</v>
      </c>
      <c r="E22" s="89">
        <v>472</v>
      </c>
      <c r="F22" s="74" t="s">
        <v>103</v>
      </c>
      <c r="G22" s="42">
        <v>1329</v>
      </c>
      <c r="H22" s="88">
        <v>662</v>
      </c>
      <c r="I22" s="89">
        <v>667</v>
      </c>
      <c r="J22" s="72" t="s">
        <v>118</v>
      </c>
      <c r="K22" s="42">
        <v>1282</v>
      </c>
      <c r="L22" s="90">
        <v>434</v>
      </c>
      <c r="M22" s="91">
        <v>848</v>
      </c>
      <c r="N22" s="26"/>
      <c r="O22" s="25"/>
      <c r="P22" s="25"/>
      <c r="Q22" s="25"/>
      <c r="R22" s="25"/>
      <c r="S22" s="25"/>
    </row>
    <row r="23" spans="2:21" s="10" customFormat="1" ht="12" customHeight="1">
      <c r="B23" s="72" t="s">
        <v>38</v>
      </c>
      <c r="C23" s="42">
        <v>940</v>
      </c>
      <c r="D23" s="88">
        <v>491</v>
      </c>
      <c r="E23" s="89">
        <v>449</v>
      </c>
      <c r="F23" s="74" t="s">
        <v>63</v>
      </c>
      <c r="G23" s="42">
        <v>1328</v>
      </c>
      <c r="H23" s="88">
        <v>635</v>
      </c>
      <c r="I23" s="89">
        <v>693</v>
      </c>
      <c r="J23" s="72" t="s">
        <v>84</v>
      </c>
      <c r="K23" s="42">
        <v>1212</v>
      </c>
      <c r="L23" s="90">
        <v>378</v>
      </c>
      <c r="M23" s="91">
        <v>834</v>
      </c>
      <c r="N23" s="26"/>
      <c r="O23" s="25"/>
      <c r="Q23" s="25"/>
      <c r="R23" s="25"/>
      <c r="S23" s="25"/>
    </row>
    <row r="24" spans="2:21" s="10" customFormat="1" ht="12" customHeight="1">
      <c r="B24" s="73"/>
      <c r="C24" s="42"/>
      <c r="D24" s="43"/>
      <c r="E24" s="42"/>
      <c r="F24" s="73"/>
      <c r="G24" s="42"/>
      <c r="H24" s="43"/>
      <c r="I24" s="42"/>
      <c r="J24" s="73"/>
      <c r="K24" s="42"/>
      <c r="L24" s="43"/>
      <c r="M24" s="48"/>
      <c r="N24" s="24"/>
      <c r="O24" s="25" t="s">
        <v>143</v>
      </c>
      <c r="Q24" s="25"/>
      <c r="R24" s="25"/>
      <c r="S24" s="25"/>
    </row>
    <row r="25" spans="2:21" s="10" customFormat="1" ht="12" customHeight="1">
      <c r="B25" s="71" t="s">
        <v>89</v>
      </c>
      <c r="C25" s="40">
        <v>5198</v>
      </c>
      <c r="D25" s="41">
        <v>2651</v>
      </c>
      <c r="E25" s="40">
        <v>2547</v>
      </c>
      <c r="F25" s="71" t="s">
        <v>107</v>
      </c>
      <c r="G25" s="40">
        <v>6690</v>
      </c>
      <c r="H25" s="41">
        <v>3150</v>
      </c>
      <c r="I25" s="40">
        <v>3540</v>
      </c>
      <c r="J25" s="71" t="s">
        <v>124</v>
      </c>
      <c r="K25" s="40">
        <v>4557</v>
      </c>
      <c r="L25" s="41">
        <v>1345</v>
      </c>
      <c r="M25" s="47">
        <v>3212</v>
      </c>
      <c r="N25" s="24"/>
      <c r="O25" s="25"/>
      <c r="P25" s="34" t="s">
        <v>137</v>
      </c>
      <c r="Q25" s="36" t="s">
        <v>140</v>
      </c>
      <c r="R25" s="103" t="s">
        <v>142</v>
      </c>
      <c r="S25" s="103"/>
    </row>
    <row r="26" spans="2:21" s="10" customFormat="1" ht="12" customHeight="1">
      <c r="B26" s="72" t="s">
        <v>20</v>
      </c>
      <c r="C26" s="42">
        <v>989</v>
      </c>
      <c r="D26" s="88">
        <v>526</v>
      </c>
      <c r="E26" s="89">
        <v>463</v>
      </c>
      <c r="F26" s="72" t="s">
        <v>13</v>
      </c>
      <c r="G26" s="42">
        <v>1196</v>
      </c>
      <c r="H26" s="88">
        <v>561</v>
      </c>
      <c r="I26" s="89">
        <v>635</v>
      </c>
      <c r="J26" s="72" t="s">
        <v>6</v>
      </c>
      <c r="K26" s="42">
        <v>1078</v>
      </c>
      <c r="L26" s="90">
        <v>328</v>
      </c>
      <c r="M26" s="91">
        <v>750</v>
      </c>
      <c r="N26" s="26"/>
      <c r="O26" s="25"/>
      <c r="P26" s="34"/>
      <c r="Q26" s="36"/>
      <c r="R26" s="25"/>
      <c r="S26" s="25"/>
    </row>
    <row r="27" spans="2:21" s="10" customFormat="1" ht="12" customHeight="1">
      <c r="B27" s="72" t="s">
        <v>94</v>
      </c>
      <c r="C27" s="42">
        <v>1020</v>
      </c>
      <c r="D27" s="88">
        <v>508</v>
      </c>
      <c r="E27" s="89">
        <v>512</v>
      </c>
      <c r="F27" s="72" t="s">
        <v>110</v>
      </c>
      <c r="G27" s="42">
        <v>1368</v>
      </c>
      <c r="H27" s="88">
        <v>628</v>
      </c>
      <c r="I27" s="89">
        <v>740</v>
      </c>
      <c r="J27" s="72" t="s">
        <v>129</v>
      </c>
      <c r="K27" s="42">
        <v>964</v>
      </c>
      <c r="L27" s="90">
        <v>310</v>
      </c>
      <c r="M27" s="91">
        <v>654</v>
      </c>
      <c r="N27" s="26"/>
      <c r="O27" s="25"/>
      <c r="P27" s="34" t="s">
        <v>138</v>
      </c>
      <c r="Q27" s="36" t="s">
        <v>140</v>
      </c>
      <c r="R27" s="103" t="s">
        <v>141</v>
      </c>
      <c r="S27" s="103"/>
    </row>
    <row r="28" spans="2:21" s="10" customFormat="1" ht="12" customHeight="1">
      <c r="B28" s="72" t="s">
        <v>98</v>
      </c>
      <c r="C28" s="42">
        <v>1072</v>
      </c>
      <c r="D28" s="88">
        <v>586</v>
      </c>
      <c r="E28" s="89">
        <v>486</v>
      </c>
      <c r="F28" s="72" t="s">
        <v>113</v>
      </c>
      <c r="G28" s="42">
        <v>1357</v>
      </c>
      <c r="H28" s="88">
        <v>659</v>
      </c>
      <c r="I28" s="89">
        <v>698</v>
      </c>
      <c r="J28" s="72" t="s">
        <v>132</v>
      </c>
      <c r="K28" s="42">
        <v>935</v>
      </c>
      <c r="L28" s="90">
        <v>261</v>
      </c>
      <c r="M28" s="91">
        <v>674</v>
      </c>
      <c r="N28" s="26"/>
      <c r="O28" s="25"/>
      <c r="P28" s="35"/>
      <c r="Q28" s="36"/>
      <c r="R28" s="25"/>
      <c r="S28" s="25"/>
    </row>
    <row r="29" spans="2:21" s="10" customFormat="1" ht="12" customHeight="1">
      <c r="B29" s="72" t="s">
        <v>102</v>
      </c>
      <c r="C29" s="42">
        <v>1071</v>
      </c>
      <c r="D29" s="88">
        <v>514</v>
      </c>
      <c r="E29" s="89">
        <v>557</v>
      </c>
      <c r="F29" s="72" t="s">
        <v>117</v>
      </c>
      <c r="G29" s="42">
        <v>1378</v>
      </c>
      <c r="H29" s="88">
        <v>654</v>
      </c>
      <c r="I29" s="89">
        <v>724</v>
      </c>
      <c r="J29" s="72" t="s">
        <v>135</v>
      </c>
      <c r="K29" s="42">
        <v>810</v>
      </c>
      <c r="L29" s="90">
        <v>231</v>
      </c>
      <c r="M29" s="91">
        <v>579</v>
      </c>
      <c r="N29" s="26"/>
      <c r="O29" s="25"/>
      <c r="P29" s="35" t="s">
        <v>144</v>
      </c>
      <c r="Q29" s="36" t="s">
        <v>140</v>
      </c>
      <c r="R29" s="25"/>
      <c r="S29" s="107" t="s">
        <v>141</v>
      </c>
      <c r="T29" s="107"/>
      <c r="U29" s="107"/>
    </row>
    <row r="30" spans="2:21" s="10" customFormat="1" ht="12" customHeight="1">
      <c r="B30" s="72" t="s">
        <v>43</v>
      </c>
      <c r="C30" s="42">
        <v>1046</v>
      </c>
      <c r="D30" s="88">
        <v>517</v>
      </c>
      <c r="E30" s="89">
        <v>529</v>
      </c>
      <c r="F30" s="72" t="s">
        <v>68</v>
      </c>
      <c r="G30" s="42">
        <v>1391</v>
      </c>
      <c r="H30" s="88">
        <v>648</v>
      </c>
      <c r="I30" s="89">
        <v>743</v>
      </c>
      <c r="J30" s="72" t="s">
        <v>88</v>
      </c>
      <c r="K30" s="42">
        <v>770</v>
      </c>
      <c r="L30" s="90">
        <v>215</v>
      </c>
      <c r="M30" s="91">
        <v>555</v>
      </c>
      <c r="N30" s="26"/>
      <c r="O30" s="25"/>
      <c r="P30" s="34"/>
      <c r="Q30" s="36"/>
      <c r="R30" s="25"/>
      <c r="S30" s="25"/>
    </row>
    <row r="31" spans="2:21" s="10" customFormat="1" ht="12" customHeight="1">
      <c r="B31" s="73"/>
      <c r="C31" s="42"/>
      <c r="D31" s="43"/>
      <c r="E31" s="42"/>
      <c r="F31" s="73"/>
      <c r="G31" s="42"/>
      <c r="H31" s="43"/>
      <c r="I31" s="42"/>
      <c r="J31" s="73"/>
      <c r="K31" s="42"/>
      <c r="L31" s="45"/>
      <c r="M31" s="49"/>
      <c r="N31" s="29"/>
      <c r="O31" s="25"/>
      <c r="P31" s="34" t="s">
        <v>139</v>
      </c>
      <c r="Q31" s="36" t="s">
        <v>140</v>
      </c>
      <c r="R31" s="103" t="s">
        <v>141</v>
      </c>
      <c r="S31" s="103"/>
    </row>
    <row r="32" spans="2:21" s="10" customFormat="1" ht="12" customHeight="1">
      <c r="B32" s="71" t="s">
        <v>106</v>
      </c>
      <c r="C32" s="40">
        <v>4818</v>
      </c>
      <c r="D32" s="41">
        <v>2381</v>
      </c>
      <c r="E32" s="40">
        <v>2437</v>
      </c>
      <c r="F32" s="71" t="s">
        <v>123</v>
      </c>
      <c r="G32" s="40">
        <v>7610</v>
      </c>
      <c r="H32" s="41">
        <v>3663</v>
      </c>
      <c r="I32" s="40">
        <v>3947</v>
      </c>
      <c r="J32" s="71" t="s">
        <v>26</v>
      </c>
      <c r="K32" s="40">
        <v>2442</v>
      </c>
      <c r="L32" s="41">
        <v>529</v>
      </c>
      <c r="M32" s="47">
        <v>1913</v>
      </c>
      <c r="N32" s="24"/>
      <c r="O32" s="25"/>
      <c r="Q32" s="25"/>
      <c r="R32" s="25"/>
      <c r="S32" s="25"/>
    </row>
    <row r="33" spans="2:19" s="10" customFormat="1" ht="12" customHeight="1">
      <c r="B33" s="72" t="s">
        <v>19</v>
      </c>
      <c r="C33" s="42">
        <v>1006</v>
      </c>
      <c r="D33" s="88">
        <v>490</v>
      </c>
      <c r="E33" s="89">
        <v>516</v>
      </c>
      <c r="F33" s="72" t="s">
        <v>12</v>
      </c>
      <c r="G33" s="42">
        <v>1482</v>
      </c>
      <c r="H33" s="88">
        <v>687</v>
      </c>
      <c r="I33" s="89">
        <v>795</v>
      </c>
      <c r="J33" s="72" t="s">
        <v>5</v>
      </c>
      <c r="K33" s="42">
        <v>697</v>
      </c>
      <c r="L33" s="88">
        <v>171</v>
      </c>
      <c r="M33" s="91">
        <v>526</v>
      </c>
      <c r="N33" s="26"/>
      <c r="O33" s="25"/>
      <c r="Q33" s="25"/>
      <c r="R33" s="25"/>
      <c r="S33" s="25"/>
    </row>
    <row r="34" spans="2:19" s="10" customFormat="1" ht="12" customHeight="1">
      <c r="B34" s="72" t="s">
        <v>109</v>
      </c>
      <c r="C34" s="42">
        <v>983</v>
      </c>
      <c r="D34" s="88">
        <v>490</v>
      </c>
      <c r="E34" s="89">
        <v>493</v>
      </c>
      <c r="F34" s="72" t="s">
        <v>128</v>
      </c>
      <c r="G34" s="42">
        <v>1452</v>
      </c>
      <c r="H34" s="88">
        <v>694</v>
      </c>
      <c r="I34" s="89">
        <v>758</v>
      </c>
      <c r="J34" s="72" t="s">
        <v>32</v>
      </c>
      <c r="K34" s="42">
        <v>557</v>
      </c>
      <c r="L34" s="88">
        <v>121</v>
      </c>
      <c r="M34" s="91">
        <v>436</v>
      </c>
      <c r="N34" s="26"/>
      <c r="O34" s="25"/>
      <c r="P34" s="25"/>
      <c r="Q34" s="25"/>
      <c r="R34" s="25"/>
      <c r="S34" s="25"/>
    </row>
    <row r="35" spans="2:19" s="10" customFormat="1" ht="12" customHeight="1">
      <c r="B35" s="72" t="s">
        <v>112</v>
      </c>
      <c r="C35" s="42">
        <v>970</v>
      </c>
      <c r="D35" s="88">
        <v>484</v>
      </c>
      <c r="E35" s="89">
        <v>486</v>
      </c>
      <c r="F35" s="72" t="s">
        <v>131</v>
      </c>
      <c r="G35" s="42">
        <v>1598</v>
      </c>
      <c r="H35" s="88">
        <v>803</v>
      </c>
      <c r="I35" s="89">
        <v>795</v>
      </c>
      <c r="J35" s="72" t="s">
        <v>37</v>
      </c>
      <c r="K35" s="42">
        <v>465</v>
      </c>
      <c r="L35" s="88">
        <v>95</v>
      </c>
      <c r="M35" s="91">
        <v>370</v>
      </c>
      <c r="N35" s="26"/>
      <c r="O35" s="25"/>
      <c r="P35" s="28"/>
      <c r="Q35" s="25"/>
      <c r="R35" s="25"/>
      <c r="S35" s="25"/>
    </row>
    <row r="36" spans="2:19" s="10" customFormat="1" ht="12" customHeight="1">
      <c r="B36" s="72" t="s">
        <v>116</v>
      </c>
      <c r="C36" s="42">
        <v>916</v>
      </c>
      <c r="D36" s="88">
        <v>440</v>
      </c>
      <c r="E36" s="89">
        <v>476</v>
      </c>
      <c r="F36" s="72" t="s">
        <v>134</v>
      </c>
      <c r="G36" s="42">
        <v>1477</v>
      </c>
      <c r="H36" s="88">
        <v>715</v>
      </c>
      <c r="I36" s="89">
        <v>762</v>
      </c>
      <c r="J36" s="72" t="s">
        <v>42</v>
      </c>
      <c r="K36" s="42">
        <v>395</v>
      </c>
      <c r="L36" s="88">
        <v>83</v>
      </c>
      <c r="M36" s="91">
        <v>312</v>
      </c>
      <c r="N36" s="26"/>
      <c r="O36" s="25"/>
      <c r="P36" s="28"/>
      <c r="Q36" s="25"/>
      <c r="R36" s="25"/>
      <c r="S36" s="25"/>
    </row>
    <row r="37" spans="2:19" s="10" customFormat="1" ht="12" customHeight="1">
      <c r="B37" s="72" t="s">
        <v>47</v>
      </c>
      <c r="C37" s="42">
        <v>943</v>
      </c>
      <c r="D37" s="88">
        <v>477</v>
      </c>
      <c r="E37" s="89">
        <v>466</v>
      </c>
      <c r="F37" s="72" t="s">
        <v>71</v>
      </c>
      <c r="G37" s="42">
        <v>1601</v>
      </c>
      <c r="H37" s="88">
        <v>764</v>
      </c>
      <c r="I37" s="89">
        <v>837</v>
      </c>
      <c r="J37" s="72" t="s">
        <v>46</v>
      </c>
      <c r="K37" s="42">
        <v>328</v>
      </c>
      <c r="L37" s="88">
        <v>59</v>
      </c>
      <c r="M37" s="91">
        <v>269</v>
      </c>
      <c r="N37" s="26"/>
      <c r="O37" s="25"/>
      <c r="P37" s="28"/>
      <c r="Q37" s="25"/>
      <c r="R37" s="25"/>
      <c r="S37" s="25"/>
    </row>
    <row r="38" spans="2:19" s="10" customFormat="1" ht="12" customHeight="1">
      <c r="B38" s="73"/>
      <c r="C38" s="42"/>
      <c r="D38" s="43"/>
      <c r="E38" s="42"/>
      <c r="F38" s="73"/>
      <c r="G38" s="42"/>
      <c r="H38" s="45"/>
      <c r="I38" s="44"/>
      <c r="J38" s="73"/>
      <c r="K38" s="42"/>
      <c r="L38" s="43"/>
      <c r="M38" s="48"/>
      <c r="N38" s="24"/>
      <c r="O38" s="25"/>
      <c r="P38" s="28"/>
      <c r="Q38" s="25"/>
      <c r="R38" s="25"/>
      <c r="S38" s="25"/>
    </row>
    <row r="39" spans="2:19" s="10" customFormat="1" ht="12" customHeight="1">
      <c r="B39" s="71" t="s">
        <v>122</v>
      </c>
      <c r="C39" s="40">
        <v>5016</v>
      </c>
      <c r="D39" s="41">
        <v>2510</v>
      </c>
      <c r="E39" s="40">
        <v>2506</v>
      </c>
      <c r="F39" s="71" t="s">
        <v>25</v>
      </c>
      <c r="G39" s="40">
        <v>9074</v>
      </c>
      <c r="H39" s="41">
        <v>4393</v>
      </c>
      <c r="I39" s="40">
        <v>4681</v>
      </c>
      <c r="J39" s="71" t="s">
        <v>52</v>
      </c>
      <c r="K39" s="40">
        <v>704</v>
      </c>
      <c r="L39" s="41">
        <v>110</v>
      </c>
      <c r="M39" s="47">
        <v>594</v>
      </c>
      <c r="N39" s="24"/>
      <c r="O39" s="25"/>
      <c r="P39" s="25"/>
      <c r="Q39" s="25"/>
      <c r="R39" s="25"/>
      <c r="S39" s="25"/>
    </row>
    <row r="40" spans="2:19" s="10" customFormat="1" ht="12" customHeight="1">
      <c r="B40" s="72" t="s">
        <v>18</v>
      </c>
      <c r="C40" s="42">
        <v>990</v>
      </c>
      <c r="D40" s="88">
        <v>516</v>
      </c>
      <c r="E40" s="89">
        <v>474</v>
      </c>
      <c r="F40" s="72" t="s">
        <v>11</v>
      </c>
      <c r="G40" s="42">
        <v>1693</v>
      </c>
      <c r="H40" s="90">
        <v>814</v>
      </c>
      <c r="I40" s="89">
        <v>879</v>
      </c>
      <c r="J40" s="72" t="s">
        <v>4</v>
      </c>
      <c r="K40" s="42">
        <v>240</v>
      </c>
      <c r="L40" s="88">
        <v>45</v>
      </c>
      <c r="M40" s="91">
        <v>195</v>
      </c>
      <c r="N40" s="26"/>
      <c r="O40" s="25"/>
      <c r="P40" s="25"/>
      <c r="Q40" s="25"/>
      <c r="R40" s="25"/>
      <c r="S40" s="25"/>
    </row>
    <row r="41" spans="2:19" s="10" customFormat="1" ht="12" customHeight="1">
      <c r="B41" s="72" t="s">
        <v>127</v>
      </c>
      <c r="C41" s="42">
        <v>1008</v>
      </c>
      <c r="D41" s="88">
        <v>492</v>
      </c>
      <c r="E41" s="89">
        <v>516</v>
      </c>
      <c r="F41" s="72" t="s">
        <v>31</v>
      </c>
      <c r="G41" s="42">
        <v>1662</v>
      </c>
      <c r="H41" s="90">
        <v>824</v>
      </c>
      <c r="I41" s="89">
        <v>838</v>
      </c>
      <c r="J41" s="72" t="s">
        <v>57</v>
      </c>
      <c r="K41" s="42">
        <v>167</v>
      </c>
      <c r="L41" s="88">
        <v>24</v>
      </c>
      <c r="M41" s="91">
        <v>143</v>
      </c>
      <c r="N41" s="26"/>
      <c r="O41" s="25"/>
      <c r="P41" s="25"/>
      <c r="Q41" s="25"/>
      <c r="R41" s="25"/>
      <c r="S41" s="25"/>
    </row>
    <row r="42" spans="2:19" s="10" customFormat="1" ht="12" customHeight="1">
      <c r="B42" s="72" t="s">
        <v>130</v>
      </c>
      <c r="C42" s="42">
        <v>980</v>
      </c>
      <c r="D42" s="88">
        <v>459</v>
      </c>
      <c r="E42" s="89">
        <v>521</v>
      </c>
      <c r="F42" s="72" t="s">
        <v>36</v>
      </c>
      <c r="G42" s="42">
        <v>1844</v>
      </c>
      <c r="H42" s="90">
        <v>897</v>
      </c>
      <c r="I42" s="89">
        <v>947</v>
      </c>
      <c r="J42" s="72" t="s">
        <v>62</v>
      </c>
      <c r="K42" s="42">
        <v>134</v>
      </c>
      <c r="L42" s="88">
        <v>20</v>
      </c>
      <c r="M42" s="91">
        <v>114</v>
      </c>
      <c r="N42" s="26"/>
      <c r="O42" s="25"/>
      <c r="P42" s="25"/>
      <c r="Q42" s="25"/>
      <c r="R42" s="25"/>
      <c r="S42" s="25"/>
    </row>
    <row r="43" spans="2:19" s="10" customFormat="1" ht="12" customHeight="1">
      <c r="B43" s="72" t="s">
        <v>133</v>
      </c>
      <c r="C43" s="42">
        <v>1017</v>
      </c>
      <c r="D43" s="88">
        <v>522</v>
      </c>
      <c r="E43" s="89">
        <v>495</v>
      </c>
      <c r="F43" s="72" t="s">
        <v>41</v>
      </c>
      <c r="G43" s="42">
        <v>1903</v>
      </c>
      <c r="H43" s="90">
        <v>940</v>
      </c>
      <c r="I43" s="89">
        <v>963</v>
      </c>
      <c r="J43" s="72" t="s">
        <v>67</v>
      </c>
      <c r="K43" s="42">
        <v>83</v>
      </c>
      <c r="L43" s="88">
        <v>5</v>
      </c>
      <c r="M43" s="91">
        <v>78</v>
      </c>
      <c r="N43" s="26"/>
      <c r="O43" s="25"/>
      <c r="P43" s="25"/>
      <c r="Q43" s="25"/>
      <c r="R43" s="25"/>
      <c r="S43" s="25"/>
    </row>
    <row r="44" spans="2:19" s="10" customFormat="1" ht="12" customHeight="1">
      <c r="B44" s="72" t="s">
        <v>48</v>
      </c>
      <c r="C44" s="42">
        <v>1021</v>
      </c>
      <c r="D44" s="88">
        <v>521</v>
      </c>
      <c r="E44" s="89">
        <v>500</v>
      </c>
      <c r="F44" s="72" t="s">
        <v>45</v>
      </c>
      <c r="G44" s="42">
        <v>1972</v>
      </c>
      <c r="H44" s="90">
        <v>918</v>
      </c>
      <c r="I44" s="89">
        <v>1054</v>
      </c>
      <c r="J44" s="72" t="s">
        <v>70</v>
      </c>
      <c r="K44" s="42">
        <v>80</v>
      </c>
      <c r="L44" s="88">
        <v>16</v>
      </c>
      <c r="M44" s="91">
        <v>64</v>
      </c>
      <c r="N44" s="26"/>
      <c r="O44" s="25"/>
      <c r="P44" s="25"/>
      <c r="Q44" s="25"/>
      <c r="R44" s="25"/>
      <c r="S44" s="25"/>
    </row>
    <row r="45" spans="2:19" s="10" customFormat="1" ht="12" customHeight="1">
      <c r="B45" s="73"/>
      <c r="C45" s="44"/>
      <c r="D45" s="45"/>
      <c r="E45" s="44"/>
      <c r="F45" s="73"/>
      <c r="G45" s="44"/>
      <c r="H45" s="43"/>
      <c r="I45" s="42"/>
      <c r="J45" s="73"/>
      <c r="K45" s="50"/>
      <c r="L45" s="43"/>
      <c r="M45" s="48"/>
      <c r="N45" s="24"/>
      <c r="O45" s="25"/>
      <c r="P45" s="25"/>
      <c r="Q45" s="25"/>
      <c r="R45" s="25"/>
      <c r="S45" s="25"/>
    </row>
    <row r="46" spans="2:19" s="10" customFormat="1" ht="12" customHeight="1">
      <c r="B46" s="71" t="s">
        <v>24</v>
      </c>
      <c r="C46" s="40">
        <v>5747</v>
      </c>
      <c r="D46" s="41">
        <v>2839</v>
      </c>
      <c r="E46" s="40">
        <v>2908</v>
      </c>
      <c r="F46" s="71" t="s">
        <v>51</v>
      </c>
      <c r="G46" s="40">
        <v>11816</v>
      </c>
      <c r="H46" s="41">
        <v>5652</v>
      </c>
      <c r="I46" s="40">
        <v>6164</v>
      </c>
      <c r="J46" s="71" t="s">
        <v>75</v>
      </c>
      <c r="K46" s="51">
        <v>105</v>
      </c>
      <c r="L46" s="92">
        <v>20</v>
      </c>
      <c r="M46" s="93">
        <v>85</v>
      </c>
      <c r="N46" s="30"/>
      <c r="O46" s="25"/>
      <c r="P46" s="25"/>
      <c r="Q46" s="25"/>
      <c r="R46" s="25"/>
      <c r="S46" s="25"/>
    </row>
    <row r="47" spans="2:19" s="10" customFormat="1" ht="12" customHeight="1">
      <c r="B47" s="72" t="s">
        <v>17</v>
      </c>
      <c r="C47" s="42">
        <v>1119</v>
      </c>
      <c r="D47" s="88">
        <v>536</v>
      </c>
      <c r="E47" s="89">
        <v>583</v>
      </c>
      <c r="F47" s="72" t="s">
        <v>10</v>
      </c>
      <c r="G47" s="42">
        <v>2228</v>
      </c>
      <c r="H47" s="90">
        <v>1074</v>
      </c>
      <c r="I47" s="89">
        <v>1154</v>
      </c>
      <c r="J47" s="75"/>
      <c r="K47" s="76"/>
      <c r="L47" s="77"/>
      <c r="M47" s="78"/>
      <c r="N47" s="24"/>
      <c r="O47" s="25"/>
      <c r="P47" s="25"/>
      <c r="Q47" s="25"/>
      <c r="R47" s="25"/>
      <c r="S47" s="25"/>
    </row>
    <row r="48" spans="2:19" s="10" customFormat="1" ht="12" customHeight="1">
      <c r="B48" s="72" t="s">
        <v>30</v>
      </c>
      <c r="C48" s="42">
        <v>1083</v>
      </c>
      <c r="D48" s="88">
        <v>535</v>
      </c>
      <c r="E48" s="89">
        <v>548</v>
      </c>
      <c r="F48" s="72" t="s">
        <v>56</v>
      </c>
      <c r="G48" s="42">
        <v>2293</v>
      </c>
      <c r="H48" s="90">
        <v>1117</v>
      </c>
      <c r="I48" s="89">
        <v>1176</v>
      </c>
      <c r="J48" s="75"/>
      <c r="K48" s="79"/>
      <c r="L48" s="80"/>
      <c r="M48" s="81"/>
      <c r="N48" s="32"/>
      <c r="O48" s="25"/>
      <c r="P48" s="25"/>
      <c r="Q48" s="25"/>
      <c r="R48" s="25"/>
      <c r="S48" s="25"/>
    </row>
    <row r="49" spans="1:21" s="10" customFormat="1" ht="12" customHeight="1" thickBot="1">
      <c r="B49" s="72" t="s">
        <v>35</v>
      </c>
      <c r="C49" s="42">
        <v>1203</v>
      </c>
      <c r="D49" s="88">
        <v>621</v>
      </c>
      <c r="E49" s="89">
        <v>582</v>
      </c>
      <c r="F49" s="72" t="s">
        <v>61</v>
      </c>
      <c r="G49" s="42">
        <v>2608</v>
      </c>
      <c r="H49" s="90">
        <v>1282</v>
      </c>
      <c r="I49" s="89">
        <v>1326</v>
      </c>
      <c r="J49" s="75"/>
      <c r="K49" s="79"/>
      <c r="L49" s="80"/>
      <c r="M49" s="81"/>
      <c r="N49" s="32"/>
      <c r="O49" s="25"/>
      <c r="P49" s="25"/>
      <c r="Q49" s="25"/>
      <c r="R49" s="25"/>
      <c r="S49" s="25"/>
    </row>
    <row r="50" spans="1:21" s="10" customFormat="1" ht="12" customHeight="1" thickTop="1">
      <c r="B50" s="72" t="s">
        <v>40</v>
      </c>
      <c r="C50" s="42">
        <v>1126</v>
      </c>
      <c r="D50" s="88">
        <v>560</v>
      </c>
      <c r="E50" s="89">
        <v>566</v>
      </c>
      <c r="F50" s="72" t="s">
        <v>66</v>
      </c>
      <c r="G50" s="42">
        <v>2497</v>
      </c>
      <c r="H50" s="90">
        <v>1178</v>
      </c>
      <c r="I50" s="89">
        <v>1319</v>
      </c>
      <c r="J50" s="82" t="s">
        <v>146</v>
      </c>
      <c r="K50" s="54">
        <v>118351</v>
      </c>
      <c r="L50" s="53">
        <v>54517</v>
      </c>
      <c r="M50" s="52">
        <v>63834</v>
      </c>
      <c r="N50" s="32"/>
      <c r="O50" s="25"/>
      <c r="P50" s="25"/>
      <c r="Q50" s="25"/>
      <c r="R50" s="25"/>
      <c r="S50" s="25"/>
    </row>
    <row r="51" spans="1:21" s="10" customFormat="1" ht="12" customHeight="1" thickBot="1">
      <c r="B51" s="83" t="s">
        <v>44</v>
      </c>
      <c r="C51" s="46">
        <v>1216</v>
      </c>
      <c r="D51" s="94">
        <v>587</v>
      </c>
      <c r="E51" s="95">
        <v>629</v>
      </c>
      <c r="F51" s="83" t="s">
        <v>69</v>
      </c>
      <c r="G51" s="46">
        <v>2190</v>
      </c>
      <c r="H51" s="96">
        <v>1001</v>
      </c>
      <c r="I51" s="95">
        <v>1189</v>
      </c>
      <c r="J51" s="84"/>
      <c r="K51" s="55"/>
      <c r="L51" s="56"/>
      <c r="M51" s="57"/>
      <c r="N51" s="33"/>
      <c r="O51" s="25"/>
      <c r="P51" s="25"/>
      <c r="Q51" s="25"/>
      <c r="R51" s="25"/>
      <c r="S51" s="25"/>
    </row>
    <row r="52" spans="1:21" ht="9" customHeight="1">
      <c r="F52" s="1" t="s">
        <v>136</v>
      </c>
      <c r="G52" s="3" t="s">
        <v>136</v>
      </c>
      <c r="H52" s="4" t="s">
        <v>136</v>
      </c>
      <c r="I52" s="4" t="s">
        <v>136</v>
      </c>
      <c r="P52" s="25"/>
      <c r="Q52" s="25"/>
      <c r="R52" s="25"/>
      <c r="S52" s="25"/>
    </row>
    <row r="53" spans="1:21" ht="15" customHeight="1">
      <c r="B53" s="39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s="5" customFormat="1" ht="15" customHeight="1">
      <c r="R54"/>
      <c r="S54"/>
    </row>
    <row r="55" spans="1:21" ht="15" customHeight="1">
      <c r="R55" s="5"/>
      <c r="S55" s="5"/>
    </row>
    <row r="56" spans="1:21" ht="15" customHeight="1">
      <c r="A56" s="100" t="s">
        <v>153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1:21" ht="30.75" customHeight="1">
      <c r="A57" s="98" t="s">
        <v>154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1:21" ht="15" customHeight="1">
      <c r="N58"/>
    </row>
    <row r="59" spans="1:21" ht="15" customHeight="1">
      <c r="N59"/>
    </row>
    <row r="60" spans="1:21" ht="15" customHeight="1">
      <c r="N60"/>
    </row>
    <row r="61" spans="1:21" ht="15" customHeight="1">
      <c r="N61"/>
    </row>
    <row r="62" spans="1:21" ht="15" customHeight="1">
      <c r="N62"/>
    </row>
    <row r="63" spans="1:21" ht="15" customHeight="1">
      <c r="N63"/>
    </row>
    <row r="64" spans="1:21" ht="15" customHeight="1">
      <c r="N64"/>
    </row>
    <row r="65" spans="14:14" ht="15" customHeight="1">
      <c r="N65"/>
    </row>
    <row r="66" spans="14:14" ht="15" customHeight="1">
      <c r="N66"/>
    </row>
    <row r="67" spans="14:14" ht="15" customHeight="1">
      <c r="N67"/>
    </row>
    <row r="68" spans="14:14" ht="15" customHeight="1">
      <c r="N68"/>
    </row>
    <row r="69" spans="14:14" ht="15" customHeight="1">
      <c r="N69"/>
    </row>
    <row r="70" spans="14:14" ht="15" customHeight="1">
      <c r="N70"/>
    </row>
    <row r="71" spans="14:14" ht="15" customHeight="1">
      <c r="N71"/>
    </row>
    <row r="72" spans="14:14" ht="15" customHeight="1">
      <c r="N72"/>
    </row>
    <row r="73" spans="14:14" ht="15" customHeight="1">
      <c r="N73"/>
    </row>
    <row r="74" spans="14:14" ht="15" customHeight="1">
      <c r="N74"/>
    </row>
    <row r="75" spans="14:14" ht="15" customHeight="1">
      <c r="N75"/>
    </row>
    <row r="76" spans="14:14" ht="15" customHeight="1">
      <c r="N76"/>
    </row>
    <row r="77" spans="14:14" ht="15" customHeight="1">
      <c r="N77"/>
    </row>
    <row r="78" spans="14:14" ht="15" customHeight="1">
      <c r="N78"/>
    </row>
    <row r="79" spans="14:14" ht="15" customHeight="1">
      <c r="N79"/>
    </row>
    <row r="80" spans="14:14" ht="15" customHeight="1">
      <c r="N80"/>
    </row>
    <row r="81" spans="2:14" ht="15" customHeight="1">
      <c r="N81"/>
    </row>
    <row r="82" spans="2:14" ht="15" customHeight="1">
      <c r="N82"/>
    </row>
    <row r="83" spans="2:14" ht="15" customHeight="1">
      <c r="N83"/>
    </row>
    <row r="84" spans="2:14" ht="15" customHeight="1">
      <c r="N84"/>
    </row>
    <row r="85" spans="2:14" ht="15" customHeight="1">
      <c r="N85"/>
    </row>
    <row r="86" spans="2:14" ht="15" customHeight="1">
      <c r="N86"/>
    </row>
    <row r="87" spans="2:14" ht="15" customHeight="1">
      <c r="N87"/>
    </row>
    <row r="88" spans="2:14" ht="15" customHeight="1">
      <c r="N88"/>
    </row>
    <row r="89" spans="2:14" ht="15" customHeight="1">
      <c r="N89"/>
    </row>
    <row r="90" spans="2:14" ht="15" customHeight="1">
      <c r="N90"/>
    </row>
    <row r="91" spans="2:14" ht="15" customHeight="1">
      <c r="N91"/>
    </row>
    <row r="92" spans="2:14" ht="15" customHeight="1">
      <c r="N92"/>
    </row>
    <row r="93" spans="2:14" ht="15" customHeight="1">
      <c r="N93"/>
    </row>
    <row r="94" spans="2:14" ht="15" customHeight="1">
      <c r="N94"/>
    </row>
    <row r="95" spans="2:14" ht="15" customHeight="1">
      <c r="N95"/>
    </row>
    <row r="96" spans="2:14" ht="15" customHeight="1">
      <c r="B96" s="97" t="s">
        <v>151</v>
      </c>
      <c r="N96" s="97" t="s">
        <v>152</v>
      </c>
    </row>
  </sheetData>
  <sheetProtection sheet="1" objects="1" scenarios="1"/>
  <mergeCells count="13">
    <mergeCell ref="A57:O57"/>
    <mergeCell ref="A56:O56"/>
    <mergeCell ref="J1:M1"/>
    <mergeCell ref="E1:I1"/>
    <mergeCell ref="R25:S25"/>
    <mergeCell ref="R27:S27"/>
    <mergeCell ref="C53:U53"/>
    <mergeCell ref="R31:S31"/>
    <mergeCell ref="Q20:Q21"/>
    <mergeCell ref="S29:U29"/>
    <mergeCell ref="S20:S21"/>
    <mergeCell ref="R20:R21"/>
    <mergeCell ref="P20:P21"/>
  </mergeCells>
  <phoneticPr fontId="4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8" orientation="landscape" horizontalDpi="300" verticalDpi="300" r:id="rId1"/>
  <headerFooter alignWithMargins="0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</vt:lpstr>
      <vt:lpstr>年齢別!Print_Area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2016-10-05T06:29:49Z</cp:lastPrinted>
  <dcterms:created xsi:type="dcterms:W3CDTF">1999-04-15T04:20:47Z</dcterms:created>
  <dcterms:modified xsi:type="dcterms:W3CDTF">2016-10-05T06:38:35Z</dcterms:modified>
</cp:coreProperties>
</file>