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gfilesv-01\ファイルｓｖ\企業局\企業局総務課\経営グループ\14（R4お試し）関係機関・団体（照会・通知）\3.県行財政支援課\R4年度\★処理中；R5.1.11_【依頼：127〆】公営企業に係る経営比較分析表（令和3年度決算）の分析等について\下水道\"/>
    </mc:Choice>
  </mc:AlternateContent>
  <workbookProtection workbookAlgorithmName="SHA-512" workbookHashValue="Wx9ds5Q+gZDFoUvqWKLp167kOxjoEkhsBT0N3I31KiGIRWsOOO3yNEik5N4OAzLdebdfugU6tVFvCPt0zizT1w==" workbookSaltValue="t3JrRFk3SN971vd7PmcMF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D10" i="4"/>
  <c r="W10" i="4"/>
  <c r="P10" i="4"/>
  <c r="I10" i="4"/>
  <c r="B10" i="4"/>
  <c r="BB8" i="4"/>
  <c r="AT8" i="4"/>
  <c r="AL8" i="4"/>
  <c r="AD8" i="4"/>
  <c r="W8" i="4"/>
  <c r="P8" i="4"/>
  <c r="B8" i="4"/>
  <c r="B6" i="4"/>
</calcChain>
</file>

<file path=xl/sharedStrings.xml><?xml version="1.0" encoding="utf-8"?>
<sst xmlns="http://schemas.openxmlformats.org/spreadsheetml/2006/main" count="231" uniqueCount="116">
  <si>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</si>
  <si>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</si>
  <si>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</si>
  <si>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</si>
  <si>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</si>
  <si>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</si>
  <si>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</si>
  <si>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</si>
  <si>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</si>
  <si>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</si>
  <si>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</si>
  <si>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</si>
  <si>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</si>
  <si>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</si>
  <si>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</si>
  <si>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</si>
  <si>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</si>
  <si>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</si>
  <si>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</si>
  <si>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</si>
  <si>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</si>
  <si>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</si>
  <si>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</si>
  <si>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</si>
  <si>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</si>
  <si>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</si>
  <si>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</si>
  <si>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</si>
  <si>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</si>
  <si>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</si>
  <si>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</si>
  <si>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</si>
  <si>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</si>
  <si>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</si>
  <si>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</si>
  <si>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</si>
  <si>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</si>
  <si>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</si>
  <si>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</si>
  <si>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</si>
  <si>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</si>
  <si>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</si>
  <si>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</si>
  <si>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</si>
  <si>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</si>
  <si>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</si>
  <si>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</si>
  <si>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</si>
  <si>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</si>
  <si>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</si>
  <si>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</si>
  <si>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</si>
  <si>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</si>
  <si>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</si>
  <si>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</si>
  <si>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</si>
  <si>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</si>
  <si>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</si>
  <si>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</si>
  <si>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</si>
  <si>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</si>
  <si>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</si>
  <si>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</si>
  <si>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</si>
  <si>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</si>
  <si>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</si>
  <si>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</si>
  <si>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</si>
  <si>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</si>
  <si>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</si>
  <si>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</si>
  <si>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</si>
  <si>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</si>
  <si>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</si>
  <si>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</si>
  <si>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</si>
  <si>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</si>
  <si>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</si>
  <si>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</si>
  <si>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</si>
  <si>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</si>
  <si>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</si>
  <si>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</si>
  <si>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</si>
  <si>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</si>
  <si>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</si>
  <si>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</si>
  <si>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</si>
  <si>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</si>
  <si>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</si>
  <si>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</si>
  <si>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</si>
  <si>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</si>
  <si>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</si>
  <si>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</si>
  <si>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</si>
  <si>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福岡県　大牟田市</t>
  </si>
  <si>
    <t>法適用</t>
  </si>
  <si>
    <t>下水道事業</t>
  </si>
  <si>
    <t>公共下水道</t>
  </si>
  <si>
    <t>Bd1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</si>
  <si>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</si>
  <si>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</si>
  <si>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</si>
  <si>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</si>
  <si>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</si>
  <si>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</si>
  <si>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</si>
  <si>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</si>
  <si>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</si>
  <si>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</si>
  <si>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</si>
  <si>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</si>
  <si>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r>
      <t>①</t>
    </r>
    <r>
      <rPr>
        <sz val="10"/>
        <color theme="1"/>
        <rFont val="ＭＳ ゴシック"/>
        <family val="3"/>
        <charset val="128"/>
      </rPr>
      <t>②100%を超えた状態が継続し、全国平均、類似団体平均を上回り、令和3年度は下水道使用料の増や支払利息の減などにより、上昇傾向で推移しています。
　また、累積欠損金も</t>
    </r>
    <r>
      <rPr>
        <sz val="10"/>
        <rFont val="ＭＳ ゴシック"/>
        <family val="3"/>
        <charset val="128"/>
      </rPr>
      <t>発生していないため</t>
    </r>
    <r>
      <rPr>
        <sz val="10"/>
        <color theme="1"/>
        <rFont val="ＭＳ ゴシック"/>
        <family val="3"/>
        <charset val="128"/>
      </rPr>
      <t>、経営状況は健全な状態といえます。
③全国平均、類似団体平均と同様に100％を下回っていますが、上昇傾向で推移しており、支払能力に問題がある水準ではありません。
④平成29年度から分流式下水道負担金の基準内算出方法が指定されたことに伴い、企業債残高のうち一般会計の負担すべき額が減少したことにより高い数値となっています。
⑤回収すべき経費を使用料で賄えているものの、平成29年度から分流式下水道負担金の基準内算出方法が指定されたことに伴い、自己負担額が増加し、汚水処理費用と使用料収入額が同額となったことから、100％となっています。
⑥毎年度20億円の投資規模を継続していることから、これに伴う資本費（企業債利子、減価償却費）が高くなる傾向にあります。平成29年度から分流式下水道負担金の基準内算出方法が指定されたことに伴い、汚水処理に要した費用のうち一般会計の負担すべき額が減少したことにより高値となっています。
⑦下水道の整備、水洗化普及の促進による処理水量の増加に伴い、全国平均、類似団体平均と同等の水準に改善しています。
⑧全国平均、類似団体平均を下回る70％強で推移している状況です。下水道整備の効果を早期に発現させるため、水洗化の普及促進に取り組むこととします。</t>
    </r>
    <rPh sb="10" eb="12">
      <t>ジョウタイ</t>
    </rPh>
    <rPh sb="13" eb="15">
      <t>ケイゾク</t>
    </rPh>
    <rPh sb="29" eb="31">
      <t>ウワマワ</t>
    </rPh>
    <rPh sb="60" eb="62">
      <t>ジョウショウ</t>
    </rPh>
    <rPh sb="62" eb="64">
      <t>ケイコウ</t>
    </rPh>
    <rPh sb="65" eb="67">
      <t>スイイ</t>
    </rPh>
    <rPh sb="78" eb="80">
      <t>ルイセキ</t>
    </rPh>
    <rPh sb="80" eb="83">
      <t>ケッソンキン</t>
    </rPh>
    <rPh sb="84" eb="86">
      <t>ハッセイ</t>
    </rPh>
    <rPh sb="121" eb="123">
      <t>ヘイキン</t>
    </rPh>
    <rPh sb="141" eb="143">
      <t>ジョウショウ</t>
    </rPh>
    <rPh sb="143" eb="145">
      <t>ケイコウ</t>
    </rPh>
    <rPh sb="146" eb="148">
      <t>スイイ</t>
    </rPh>
    <rPh sb="153" eb="155">
      <t>シハラ</t>
    </rPh>
    <rPh sb="155" eb="157">
      <t>ノウリョク</t>
    </rPh>
    <rPh sb="158" eb="160">
      <t>モンダイ</t>
    </rPh>
    <rPh sb="163" eb="165">
      <t>スイジュン</t>
    </rPh>
    <rPh sb="243" eb="245">
      <t>スウチ</t>
    </rPh>
    <rPh sb="362" eb="365">
      <t>マイネンド</t>
    </rPh>
    <rPh sb="367" eb="369">
      <t>オクエン</t>
    </rPh>
    <rPh sb="370" eb="372">
      <t>トウシ</t>
    </rPh>
    <rPh sb="372" eb="374">
      <t>キボ</t>
    </rPh>
    <rPh sb="375" eb="377">
      <t>ケイゾク</t>
    </rPh>
    <rPh sb="389" eb="390">
      <t>トモナ</t>
    </rPh>
    <rPh sb="391" eb="394">
      <t>シホンヒ</t>
    </rPh>
    <rPh sb="395" eb="398">
      <t>キギョウサイ</t>
    </rPh>
    <rPh sb="398" eb="400">
      <t>リシ</t>
    </rPh>
    <rPh sb="401" eb="403">
      <t>ゲンカ</t>
    </rPh>
    <rPh sb="403" eb="406">
      <t>ショウキャクヒ</t>
    </rPh>
    <rPh sb="408" eb="409">
      <t>タカ</t>
    </rPh>
    <rPh sb="412" eb="414">
      <t>ケイコウ</t>
    </rPh>
    <rPh sb="507" eb="509">
      <t>セイビ</t>
    </rPh>
    <rPh sb="510" eb="513">
      <t>スイセンカ</t>
    </rPh>
    <rPh sb="513" eb="515">
      <t>フキュウ</t>
    </rPh>
    <rPh sb="516" eb="518">
      <t>ソクシン</t>
    </rPh>
    <rPh sb="545" eb="546">
      <t>トウ</t>
    </rPh>
    <rPh sb="572" eb="574">
      <t>シタマワ</t>
    </rPh>
    <rPh sb="578" eb="579">
      <t>キョウ</t>
    </rPh>
    <rPh sb="580" eb="582">
      <t>スイイ</t>
    </rPh>
    <rPh sb="586" eb="588">
      <t>ジョウキョウ</t>
    </rPh>
    <rPh sb="600" eb="602">
      <t>ソウキ</t>
    </rPh>
    <rPh sb="617" eb="619">
      <t>ソクシン</t>
    </rPh>
    <phoneticPr fontId="18"/>
  </si>
  <si>
    <r>
      <t xml:space="preserve">①昭和32年から下水道整備に取り組んできていることから、類似団体平均と比較すると高い数値となっています。
②全国平均よりも低いものの、類似団体平均と比較すると高い数値となっていますが、下降傾向が続いていることから、計画的・効率的な管渠の更新に取り組んでいるといえます。
</t>
    </r>
    <r>
      <rPr>
        <sz val="11"/>
        <color theme="1"/>
        <rFont val="ＭＳ ゴシック"/>
        <family val="3"/>
        <charset val="128"/>
      </rPr>
      <t>③法定耐用年数を超えた管渠が多い状況にある中、計画的・効率的な管渠の更新に取り組んでいることから、全国平均、類似団体</t>
    </r>
    <r>
      <rPr>
        <sz val="11"/>
        <rFont val="ＭＳ ゴシック"/>
        <family val="3"/>
        <charset val="128"/>
      </rPr>
      <t>平均</t>
    </r>
    <r>
      <rPr>
        <sz val="11"/>
        <color theme="1"/>
        <rFont val="ＭＳ ゴシック"/>
        <family val="3"/>
        <charset val="128"/>
      </rPr>
      <t>と比較すると高い数値となっています。</t>
    </r>
    <rPh sb="42" eb="44">
      <t>スウチ</t>
    </rPh>
    <rPh sb="54" eb="56">
      <t>ゼンコク</t>
    </rPh>
    <rPh sb="56" eb="58">
      <t>ヘイキン</t>
    </rPh>
    <rPh sb="61" eb="62">
      <t>ヒク</t>
    </rPh>
    <rPh sb="92" eb="94">
      <t>カコウ</t>
    </rPh>
    <rPh sb="94" eb="96">
      <t>ケイコウ</t>
    </rPh>
    <rPh sb="97" eb="98">
      <t>ツヅ</t>
    </rPh>
    <rPh sb="184" eb="186">
      <t>ゼンコク</t>
    </rPh>
    <rPh sb="186" eb="188">
      <t>ヘイキン</t>
    </rPh>
    <rPh sb="193" eb="195">
      <t>ヘイキン</t>
    </rPh>
    <rPh sb="203" eb="205">
      <t>スウチ</t>
    </rPh>
    <phoneticPr fontId="18"/>
  </si>
  <si>
    <r>
      <t>　現在、下水道処理人口普及率の向上のため整備を進めており、水洗化の普及促進による下水道使用料の増収や、投資費用に要する財源を確保することが重要になることから、</t>
    </r>
    <r>
      <rPr>
        <sz val="11"/>
        <rFont val="ＭＳ ゴシック"/>
        <family val="3"/>
        <charset val="128"/>
      </rPr>
      <t>更なる経営基盤の強化に取り組む必要があります。
　令和4年3月に、下水道サービスの提供を安定的に継続するための基本方針となる経営戦略を策定しました。「環境にやさしい快適なくらしと災害に備えるまちづくりを支える下水道」を基本理念とし、生活排水対策の推進、防災基盤の強化、安定した下水道サービスの持続の3つ基本指針のもと、経営の健全化と基盤強化を図り、事業運営に取り組んでいくこととしています。</t>
    </r>
    <rPh sb="4" eb="7">
      <t>ゲスイドウ</t>
    </rPh>
    <rPh sb="7" eb="9">
      <t>ショリ</t>
    </rPh>
    <rPh sb="9" eb="11">
      <t>ジンコウ</t>
    </rPh>
    <rPh sb="20" eb="22">
      <t>セイビ</t>
    </rPh>
    <rPh sb="23" eb="24">
      <t>スス</t>
    </rPh>
    <rPh sb="29" eb="32">
      <t>スイセンカ</t>
    </rPh>
    <rPh sb="33" eb="35">
      <t>フキュウ</t>
    </rPh>
    <rPh sb="35" eb="37">
      <t>ソクシン</t>
    </rPh>
    <rPh sb="40" eb="43">
      <t>ゲスイドウ</t>
    </rPh>
    <rPh sb="43" eb="46">
      <t>シヨウリョウ</t>
    </rPh>
    <rPh sb="47" eb="49">
      <t>ゾウシュウ</t>
    </rPh>
    <rPh sb="51" eb="53">
      <t>トウシ</t>
    </rPh>
    <rPh sb="53" eb="55">
      <t>ヒヨウ</t>
    </rPh>
    <rPh sb="56" eb="57">
      <t>ヨウ</t>
    </rPh>
    <rPh sb="59" eb="61">
      <t>ザイゲン</t>
    </rPh>
    <rPh sb="62" eb="64">
      <t>カクホ</t>
    </rPh>
    <rPh sb="69" eb="71">
      <t>ジュウヨウ</t>
    </rPh>
    <rPh sb="94" eb="96">
      <t>ヒツヨウ</t>
    </rPh>
    <rPh sb="104" eb="106">
      <t>レイワ</t>
    </rPh>
    <rPh sb="107" eb="108">
      <t>ネン</t>
    </rPh>
    <rPh sb="109" eb="110">
      <t>ガツ</t>
    </rPh>
    <rPh sb="112" eb="115">
      <t>ゲスイドウ</t>
    </rPh>
    <rPh sb="120" eb="122">
      <t>テイキョウ</t>
    </rPh>
    <rPh sb="123" eb="126">
      <t>アンテイテキ</t>
    </rPh>
    <rPh sb="127" eb="129">
      <t>ケイゾク</t>
    </rPh>
    <rPh sb="134" eb="136">
      <t>キホン</t>
    </rPh>
    <rPh sb="136" eb="138">
      <t>ホウシン</t>
    </rPh>
    <rPh sb="141" eb="143">
      <t>ケイエイ</t>
    </rPh>
    <rPh sb="143" eb="145">
      <t>センリャク</t>
    </rPh>
    <rPh sb="146" eb="148">
      <t>サクテイ</t>
    </rPh>
    <rPh sb="154" eb="156">
      <t>カンキョウ</t>
    </rPh>
    <rPh sb="161" eb="163">
      <t>カイテキ</t>
    </rPh>
    <rPh sb="168" eb="170">
      <t>サイガイ</t>
    </rPh>
    <rPh sb="171" eb="172">
      <t>ソナ</t>
    </rPh>
    <rPh sb="180" eb="181">
      <t>ササ</t>
    </rPh>
    <rPh sb="183" eb="186">
      <t>ゲスイドウ</t>
    </rPh>
    <rPh sb="188" eb="190">
      <t>キホン</t>
    </rPh>
    <rPh sb="190" eb="192">
      <t>リネン</t>
    </rPh>
    <rPh sb="195" eb="197">
      <t>セイカツ</t>
    </rPh>
    <rPh sb="197" eb="199">
      <t>ハイスイ</t>
    </rPh>
    <rPh sb="199" eb="201">
      <t>タイサク</t>
    </rPh>
    <rPh sb="202" eb="204">
      <t>スイシン</t>
    </rPh>
    <rPh sb="205" eb="207">
      <t>ボウサイ</t>
    </rPh>
    <rPh sb="207" eb="209">
      <t>キバン</t>
    </rPh>
    <rPh sb="210" eb="212">
      <t>キョウカ</t>
    </rPh>
    <rPh sb="213" eb="215">
      <t>アンテイ</t>
    </rPh>
    <rPh sb="217" eb="220">
      <t>ゲスイドウ</t>
    </rPh>
    <rPh sb="225" eb="227">
      <t>ジゾク</t>
    </rPh>
    <rPh sb="230" eb="232">
      <t>キホン</t>
    </rPh>
    <rPh sb="232" eb="234">
      <t>シシン</t>
    </rPh>
    <rPh sb="238" eb="240">
      <t>ケイエイ</t>
    </rPh>
    <rPh sb="241" eb="244">
      <t>ケンゼンカ</t>
    </rPh>
    <rPh sb="245" eb="247">
      <t>キバン</t>
    </rPh>
    <rPh sb="247" eb="249">
      <t>キョウカ</t>
    </rPh>
    <rPh sb="250" eb="251">
      <t>ハカ</t>
    </rPh>
    <rPh sb="253" eb="255">
      <t>ジギョウ</t>
    </rPh>
    <rPh sb="255" eb="257">
      <t>ウンエイ</t>
    </rPh>
    <rPh sb="258" eb="259">
      <t>ト</t>
    </rPh>
    <rPh sb="260" eb="261">
      <t>ク</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</si>
</sst>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font>
    <font>
      <sz val="10"/>
      <color theme="1"/>
      <name val="ＭＳ ゴシック"/>
      <family val="3"/>
      <charset val="128"/>
    </font>
    <font>
      <sz val="10"/>
      <name val="ＭＳ ゴシック"/>
      <family val="3"/>
      <charset val="128"/>
    </font>
    <font>
      <sz val="6"/>
      <name val="ＭＳ Ｐゴシック"/>
      <family val="3"/>
    </font>
    <font>
      <sz val="11"/>
      <color theme="1"/>
      <name val="ＭＳ ゴシック"/>
      <family val="3"/>
    </font>
    <font>
      <sz val="11"/>
      <name val="ＭＳ ゴシック"/>
      <family val="3"/>
      <charset val="128"/>
    </font>
    <font>
      <sz val="11"/>
      <name val="ＭＳ 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2">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19" fillId="0" borderId="6" xfId="0" applyFont="1" applyBorder="1" applyAlignment="1" applyProtection="1">
      <alignment horizontal="left" vertical="top" wrapText="1"/>
      <protection locked="0"/>
    </xf>
    <xf numFmtId="0" fontId="21" fillId="0" borderId="6" xfId="0" applyFont="1" applyBorder="1" applyAlignment="1" applyProtection="1">
      <alignment horizontal="left" vertical="top" wrapText="1"/>
      <protection locked="0"/>
    </xf>
    <xf numFmtId="0" fontId="21" fillId="0" borderId="0" xfId="0" applyFont="1" applyBorder="1" applyAlignment="1" applyProtection="1">
      <alignment horizontal="left" vertical="top" wrapText="1"/>
      <protection locked="0"/>
    </xf>
    <xf numFmtId="0" fontId="21" fillId="0" borderId="7" xfId="0" applyFont="1" applyBorder="1" applyAlignment="1" applyProtection="1">
      <alignment horizontal="left" vertical="top" wrapText="1"/>
      <protection locked="0"/>
    </xf>
    <xf numFmtId="0" fontId="21" fillId="0" borderId="8" xfId="0" applyFont="1" applyBorder="1" applyAlignment="1" applyProtection="1">
      <alignment horizontal="left" vertical="top" wrapText="1"/>
      <protection locked="0"/>
    </xf>
    <xf numFmtId="0" fontId="21" fillId="0" borderId="1" xfId="0" applyFont="1" applyBorder="1" applyAlignment="1" applyProtection="1">
      <alignment horizontal="left" vertical="top" wrapText="1"/>
      <protection locked="0"/>
    </xf>
    <xf numFmtId="0" fontId="21"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0.28999999999999998</c:v>
                </c:pt>
                <c:pt idx="1">
                  <c:v>0.18</c:v>
                </c:pt>
                <c:pt idx="2">
                  <c:v>0.15</c:v>
                </c:pt>
                <c:pt idx="3">
                  <c:v>0.31</c:v>
                </c:pt>
                <c:pt idx="4">
                  <c:v>0.36</c:v>
                </c:pt>
              </c:numCache>
            </c:numRef>
          </c:val>
          <c:extLst>
            <c:ext xmlns:c16="http://schemas.microsoft.com/office/drawing/2014/chart" uri="{C3380CC4-5D6E-409C-BE32-E72D297353CC}">
              <c16:uniqueId val="{00000000-5163-4C1C-971D-4CE2CBB6AE42}"/>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0.1</c:v>
                </c:pt>
                <c:pt idx="2">
                  <c:v>0.09</c:v>
                </c:pt>
                <c:pt idx="3">
                  <c:v>0.09</c:v>
                </c:pt>
                <c:pt idx="4">
                  <c:v>0.17</c:v>
                </c:pt>
              </c:numCache>
            </c:numRef>
          </c:val>
          <c:smooth val="0"/>
          <c:extLst>
            <c:ext xmlns:c16="http://schemas.microsoft.com/office/drawing/2014/chart" uri="{C3380CC4-5D6E-409C-BE32-E72D297353CC}">
              <c16:uniqueId val="{00000001-5163-4C1C-971D-4CE2CBB6AE42}"/>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64.03</c:v>
                </c:pt>
                <c:pt idx="1">
                  <c:v>84.69</c:v>
                </c:pt>
                <c:pt idx="2">
                  <c:v>66.77</c:v>
                </c:pt>
                <c:pt idx="3">
                  <c:v>70.83</c:v>
                </c:pt>
                <c:pt idx="4">
                  <c:v>69.7</c:v>
                </c:pt>
              </c:numCache>
            </c:numRef>
          </c:val>
          <c:extLst>
            <c:ext xmlns:c16="http://schemas.microsoft.com/office/drawing/2014/chart" uri="{C3380CC4-5D6E-409C-BE32-E72D297353CC}">
              <c16:uniqueId val="{00000000-6CE6-49FA-96CE-0C5FB26DC018}"/>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64.959999999999994</c:v>
                </c:pt>
                <c:pt idx="1">
                  <c:v>65.040000000000006</c:v>
                </c:pt>
                <c:pt idx="2">
                  <c:v>68.31</c:v>
                </c:pt>
                <c:pt idx="3">
                  <c:v>65.28</c:v>
                </c:pt>
                <c:pt idx="4">
                  <c:v>64.92</c:v>
                </c:pt>
              </c:numCache>
            </c:numRef>
          </c:val>
          <c:smooth val="0"/>
          <c:extLst>
            <c:ext xmlns:c16="http://schemas.microsoft.com/office/drawing/2014/chart" uri="{C3380CC4-5D6E-409C-BE32-E72D297353CC}">
              <c16:uniqueId val="{00000001-6CE6-49FA-96CE-0C5FB26DC018}"/>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70.97</c:v>
                </c:pt>
                <c:pt idx="1">
                  <c:v>71.38</c:v>
                </c:pt>
                <c:pt idx="2">
                  <c:v>71.31</c:v>
                </c:pt>
                <c:pt idx="3">
                  <c:v>71.52</c:v>
                </c:pt>
                <c:pt idx="4">
                  <c:v>71.540000000000006</c:v>
                </c:pt>
              </c:numCache>
            </c:numRef>
          </c:val>
          <c:extLst>
            <c:ext xmlns:c16="http://schemas.microsoft.com/office/drawing/2014/chart" uri="{C3380CC4-5D6E-409C-BE32-E72D297353CC}">
              <c16:uniqueId val="{00000000-8CA2-4D33-A063-96CC7DAF9508}"/>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92.3</c:v>
                </c:pt>
                <c:pt idx="1">
                  <c:v>92.55</c:v>
                </c:pt>
                <c:pt idx="2">
                  <c:v>92.62</c:v>
                </c:pt>
                <c:pt idx="3">
                  <c:v>92.72</c:v>
                </c:pt>
                <c:pt idx="4">
                  <c:v>92.88</c:v>
                </c:pt>
              </c:numCache>
            </c:numRef>
          </c:val>
          <c:smooth val="0"/>
          <c:extLst>
            <c:ext xmlns:c16="http://schemas.microsoft.com/office/drawing/2014/chart" uri="{C3380CC4-5D6E-409C-BE32-E72D297353CC}">
              <c16:uniqueId val="{00000001-8CA2-4D33-A063-96CC7DAF9508}"/>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114.14</c:v>
                </c:pt>
                <c:pt idx="1">
                  <c:v>114.55</c:v>
                </c:pt>
                <c:pt idx="2">
                  <c:v>115.33</c:v>
                </c:pt>
                <c:pt idx="3">
                  <c:v>117.19</c:v>
                </c:pt>
                <c:pt idx="4">
                  <c:v>118.17</c:v>
                </c:pt>
              </c:numCache>
            </c:numRef>
          </c:val>
          <c:extLst>
            <c:ext xmlns:c16="http://schemas.microsoft.com/office/drawing/2014/chart" uri="{C3380CC4-5D6E-409C-BE32-E72D297353CC}">
              <c16:uniqueId val="{00000000-30FB-4162-8985-7BD422D3E501}"/>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108.03</c:v>
                </c:pt>
                <c:pt idx="1">
                  <c:v>106.9</c:v>
                </c:pt>
                <c:pt idx="2">
                  <c:v>106.99</c:v>
                </c:pt>
                <c:pt idx="3">
                  <c:v>107.85</c:v>
                </c:pt>
                <c:pt idx="4">
                  <c:v>108.04</c:v>
                </c:pt>
              </c:numCache>
            </c:numRef>
          </c:val>
          <c:smooth val="0"/>
          <c:extLst>
            <c:ext xmlns:c16="http://schemas.microsoft.com/office/drawing/2014/chart" uri="{C3380CC4-5D6E-409C-BE32-E72D297353CC}">
              <c16:uniqueId val="{00000001-30FB-4162-8985-7BD422D3E501}"/>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34.229999999999997</c:v>
                </c:pt>
                <c:pt idx="1">
                  <c:v>35.57</c:v>
                </c:pt>
                <c:pt idx="2">
                  <c:v>36.99</c:v>
                </c:pt>
                <c:pt idx="3">
                  <c:v>62.4</c:v>
                </c:pt>
                <c:pt idx="4">
                  <c:v>37.200000000000003</c:v>
                </c:pt>
              </c:numCache>
            </c:numRef>
          </c:val>
          <c:extLst>
            <c:ext xmlns:c16="http://schemas.microsoft.com/office/drawing/2014/chart" uri="{C3380CC4-5D6E-409C-BE32-E72D297353CC}">
              <c16:uniqueId val="{00000000-FA12-48EB-A95B-AB5EF2AF6F89}"/>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25.61</c:v>
                </c:pt>
                <c:pt idx="1">
                  <c:v>26.13</c:v>
                </c:pt>
                <c:pt idx="2">
                  <c:v>26.36</c:v>
                </c:pt>
                <c:pt idx="3">
                  <c:v>23.79</c:v>
                </c:pt>
                <c:pt idx="4">
                  <c:v>25.66</c:v>
                </c:pt>
              </c:numCache>
            </c:numRef>
          </c:val>
          <c:smooth val="0"/>
          <c:extLst>
            <c:ext xmlns:c16="http://schemas.microsoft.com/office/drawing/2014/chart" uri="{C3380CC4-5D6E-409C-BE32-E72D297353CC}">
              <c16:uniqueId val="{00000001-FA12-48EB-A95B-AB5EF2AF6F89}"/>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3.33</c:v>
                </c:pt>
                <c:pt idx="1">
                  <c:v>3.74</c:v>
                </c:pt>
                <c:pt idx="2">
                  <c:v>4.2300000000000004</c:v>
                </c:pt>
                <c:pt idx="3">
                  <c:v>4.08</c:v>
                </c:pt>
                <c:pt idx="4">
                  <c:v>3.98</c:v>
                </c:pt>
              </c:numCache>
            </c:numRef>
          </c:val>
          <c:extLst>
            <c:ext xmlns:c16="http://schemas.microsoft.com/office/drawing/2014/chart" uri="{C3380CC4-5D6E-409C-BE32-E72D297353CC}">
              <c16:uniqueId val="{00000000-93B2-449F-A515-F49A9FA88AAC}"/>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1.07</c:v>
                </c:pt>
                <c:pt idx="1">
                  <c:v>1.03</c:v>
                </c:pt>
                <c:pt idx="2">
                  <c:v>1.43</c:v>
                </c:pt>
                <c:pt idx="3">
                  <c:v>1.22</c:v>
                </c:pt>
                <c:pt idx="4">
                  <c:v>1.61</c:v>
                </c:pt>
              </c:numCache>
            </c:numRef>
          </c:val>
          <c:smooth val="0"/>
          <c:extLst>
            <c:ext xmlns:c16="http://schemas.microsoft.com/office/drawing/2014/chart" uri="{C3380CC4-5D6E-409C-BE32-E72D297353CC}">
              <c16:uniqueId val="{00000001-93B2-449F-A515-F49A9FA88AAC}"/>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E7E-402D-A70C-2E48009BD4D9}"/>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13.55</c:v>
                </c:pt>
                <c:pt idx="1">
                  <c:v>9.06</c:v>
                </c:pt>
                <c:pt idx="2">
                  <c:v>7.42</c:v>
                </c:pt>
                <c:pt idx="3">
                  <c:v>4.72</c:v>
                </c:pt>
                <c:pt idx="4">
                  <c:v>4.49</c:v>
                </c:pt>
              </c:numCache>
            </c:numRef>
          </c:val>
          <c:smooth val="0"/>
          <c:extLst>
            <c:ext xmlns:c16="http://schemas.microsoft.com/office/drawing/2014/chart" uri="{C3380CC4-5D6E-409C-BE32-E72D297353CC}">
              <c16:uniqueId val="{00000001-1E7E-402D-A70C-2E48009BD4D9}"/>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71.099999999999994</c:v>
                </c:pt>
                <c:pt idx="1">
                  <c:v>74.34</c:v>
                </c:pt>
                <c:pt idx="2">
                  <c:v>74.930000000000007</c:v>
                </c:pt>
                <c:pt idx="3">
                  <c:v>85.54</c:v>
                </c:pt>
                <c:pt idx="4">
                  <c:v>91.87</c:v>
                </c:pt>
              </c:numCache>
            </c:numRef>
          </c:val>
          <c:extLst>
            <c:ext xmlns:c16="http://schemas.microsoft.com/office/drawing/2014/chart" uri="{C3380CC4-5D6E-409C-BE32-E72D297353CC}">
              <c16:uniqueId val="{00000000-C6E4-4DBC-A3D7-2EBE2403ECE3}"/>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78.45</c:v>
                </c:pt>
                <c:pt idx="1">
                  <c:v>76.31</c:v>
                </c:pt>
                <c:pt idx="2">
                  <c:v>68.180000000000007</c:v>
                </c:pt>
                <c:pt idx="3">
                  <c:v>67.930000000000007</c:v>
                </c:pt>
                <c:pt idx="4">
                  <c:v>68.53</c:v>
                </c:pt>
              </c:numCache>
            </c:numRef>
          </c:val>
          <c:smooth val="0"/>
          <c:extLst>
            <c:ext xmlns:c16="http://schemas.microsoft.com/office/drawing/2014/chart" uri="{C3380CC4-5D6E-409C-BE32-E72D297353CC}">
              <c16:uniqueId val="{00000001-C6E4-4DBC-A3D7-2EBE2403ECE3}"/>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1110.8499999999999</c:v>
                </c:pt>
                <c:pt idx="1">
                  <c:v>1039.3399999999999</c:v>
                </c:pt>
                <c:pt idx="2">
                  <c:v>1042.3</c:v>
                </c:pt>
                <c:pt idx="3">
                  <c:v>1000.59</c:v>
                </c:pt>
                <c:pt idx="4">
                  <c:v>1128.73</c:v>
                </c:pt>
              </c:numCache>
            </c:numRef>
          </c:val>
          <c:extLst>
            <c:ext xmlns:c16="http://schemas.microsoft.com/office/drawing/2014/chart" uri="{C3380CC4-5D6E-409C-BE32-E72D297353CC}">
              <c16:uniqueId val="{00000000-08F7-4D23-ACF8-0BC8FB028E0B}"/>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799.41</c:v>
                </c:pt>
                <c:pt idx="1">
                  <c:v>820.36</c:v>
                </c:pt>
                <c:pt idx="2">
                  <c:v>847.44</c:v>
                </c:pt>
                <c:pt idx="3">
                  <c:v>857.88</c:v>
                </c:pt>
                <c:pt idx="4">
                  <c:v>825.1</c:v>
                </c:pt>
              </c:numCache>
            </c:numRef>
          </c:val>
          <c:smooth val="0"/>
          <c:extLst>
            <c:ext xmlns:c16="http://schemas.microsoft.com/office/drawing/2014/chart" uri="{C3380CC4-5D6E-409C-BE32-E72D297353CC}">
              <c16:uniqueId val="{00000001-08F7-4D23-ACF8-0BC8FB028E0B}"/>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B2A7-4AE3-8298-A5C57D2F8FBE}"/>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96.54</c:v>
                </c:pt>
                <c:pt idx="1">
                  <c:v>95.4</c:v>
                </c:pt>
                <c:pt idx="2">
                  <c:v>94.69</c:v>
                </c:pt>
                <c:pt idx="3">
                  <c:v>94.97</c:v>
                </c:pt>
                <c:pt idx="4">
                  <c:v>97.07</c:v>
                </c:pt>
              </c:numCache>
            </c:numRef>
          </c:val>
          <c:smooth val="0"/>
          <c:extLst>
            <c:ext xmlns:c16="http://schemas.microsoft.com/office/drawing/2014/chart" uri="{C3380CC4-5D6E-409C-BE32-E72D297353CC}">
              <c16:uniqueId val="{00000001-B2A7-4AE3-8298-A5C57D2F8FBE}"/>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227.29</c:v>
                </c:pt>
                <c:pt idx="1">
                  <c:v>226.53</c:v>
                </c:pt>
                <c:pt idx="2">
                  <c:v>225.8</c:v>
                </c:pt>
                <c:pt idx="3">
                  <c:v>221.8</c:v>
                </c:pt>
                <c:pt idx="4">
                  <c:v>224.74</c:v>
                </c:pt>
              </c:numCache>
            </c:numRef>
          </c:val>
          <c:extLst>
            <c:ext xmlns:c16="http://schemas.microsoft.com/office/drawing/2014/chart" uri="{C3380CC4-5D6E-409C-BE32-E72D297353CC}">
              <c16:uniqueId val="{00000000-7A45-44C4-9C77-9DFA1659EB05}"/>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162.81</c:v>
                </c:pt>
                <c:pt idx="1">
                  <c:v>163.19999999999999</c:v>
                </c:pt>
                <c:pt idx="2">
                  <c:v>159.78</c:v>
                </c:pt>
                <c:pt idx="3">
                  <c:v>159.49</c:v>
                </c:pt>
                <c:pt idx="4">
                  <c:v>157.81</c:v>
                </c:pt>
              </c:numCache>
            </c:numRef>
          </c:val>
          <c:smooth val="0"/>
          <c:extLst>
            <c:ext xmlns:c16="http://schemas.microsoft.com/office/drawing/2014/chart" uri="{C3380CC4-5D6E-409C-BE32-E72D297353CC}">
              <c16:uniqueId val="{00000001-7A45-44C4-9C77-9DFA1659EB05}"/>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B1" zoomScale="90" zoomScaleNormal="9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8" t="s">
        <v>0</v>
      </c>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row>
    <row r="3" spans="1:78" ht="9.75" customHeight="1" x14ac:dyDescent="0.15">
      <c r="A3" s="2"/>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row>
    <row r="4" spans="1:78" ht="9.75" customHeight="1" x14ac:dyDescent="0.15">
      <c r="A4" s="2"/>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9" t="str">
        <f>データ!H6</f>
        <v>福岡県　大牟田市</v>
      </c>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8" t="s">
        <v>1</v>
      </c>
      <c r="C7" s="58"/>
      <c r="D7" s="58"/>
      <c r="E7" s="58"/>
      <c r="F7" s="58"/>
      <c r="G7" s="58"/>
      <c r="H7" s="58"/>
      <c r="I7" s="58" t="s">
        <v>2</v>
      </c>
      <c r="J7" s="58"/>
      <c r="K7" s="58"/>
      <c r="L7" s="58"/>
      <c r="M7" s="58"/>
      <c r="N7" s="58"/>
      <c r="O7" s="58"/>
      <c r="P7" s="58" t="s">
        <v>3</v>
      </c>
      <c r="Q7" s="58"/>
      <c r="R7" s="58"/>
      <c r="S7" s="58"/>
      <c r="T7" s="58"/>
      <c r="U7" s="58"/>
      <c r="V7" s="58"/>
      <c r="W7" s="58" t="s">
        <v>4</v>
      </c>
      <c r="X7" s="58"/>
      <c r="Y7" s="58"/>
      <c r="Z7" s="58"/>
      <c r="AA7" s="58"/>
      <c r="AB7" s="58"/>
      <c r="AC7" s="58"/>
      <c r="AD7" s="58" t="s">
        <v>5</v>
      </c>
      <c r="AE7" s="58"/>
      <c r="AF7" s="58"/>
      <c r="AG7" s="58"/>
      <c r="AH7" s="58"/>
      <c r="AI7" s="58"/>
      <c r="AJ7" s="58"/>
      <c r="AK7" s="3"/>
      <c r="AL7" s="58" t="s">
        <v>6</v>
      </c>
      <c r="AM7" s="58"/>
      <c r="AN7" s="58"/>
      <c r="AO7" s="58"/>
      <c r="AP7" s="58"/>
      <c r="AQ7" s="58"/>
      <c r="AR7" s="58"/>
      <c r="AS7" s="58"/>
      <c r="AT7" s="58" t="s">
        <v>7</v>
      </c>
      <c r="AU7" s="58"/>
      <c r="AV7" s="58"/>
      <c r="AW7" s="58"/>
      <c r="AX7" s="58"/>
      <c r="AY7" s="58"/>
      <c r="AZ7" s="58"/>
      <c r="BA7" s="58"/>
      <c r="BB7" s="58" t="s">
        <v>8</v>
      </c>
      <c r="BC7" s="58"/>
      <c r="BD7" s="58"/>
      <c r="BE7" s="58"/>
      <c r="BF7" s="58"/>
      <c r="BG7" s="58"/>
      <c r="BH7" s="58"/>
      <c r="BI7" s="58"/>
      <c r="BJ7" s="3"/>
      <c r="BK7" s="3"/>
      <c r="BL7" s="61" t="s">
        <v>9</v>
      </c>
      <c r="BM7" s="62"/>
      <c r="BN7" s="62"/>
      <c r="BO7" s="62"/>
      <c r="BP7" s="62"/>
      <c r="BQ7" s="62"/>
      <c r="BR7" s="62"/>
      <c r="BS7" s="62"/>
      <c r="BT7" s="62"/>
      <c r="BU7" s="62"/>
      <c r="BV7" s="62"/>
      <c r="BW7" s="62"/>
      <c r="BX7" s="62"/>
      <c r="BY7" s="63"/>
    </row>
    <row r="8" spans="1:78" ht="18.75" customHeight="1" x14ac:dyDescent="0.15">
      <c r="A8" s="2"/>
      <c r="B8" s="64" t="str">
        <f>データ!I6</f>
        <v>法適用</v>
      </c>
      <c r="C8" s="64"/>
      <c r="D8" s="64"/>
      <c r="E8" s="64"/>
      <c r="F8" s="64"/>
      <c r="G8" s="64"/>
      <c r="H8" s="64"/>
      <c r="I8" s="64" t="str">
        <f>データ!J6</f>
        <v>下水道事業</v>
      </c>
      <c r="J8" s="64"/>
      <c r="K8" s="64"/>
      <c r="L8" s="64"/>
      <c r="M8" s="64"/>
      <c r="N8" s="64"/>
      <c r="O8" s="64"/>
      <c r="P8" s="64" t="str">
        <f>データ!K6</f>
        <v>公共下水道</v>
      </c>
      <c r="Q8" s="64"/>
      <c r="R8" s="64"/>
      <c r="S8" s="64"/>
      <c r="T8" s="64"/>
      <c r="U8" s="64"/>
      <c r="V8" s="64"/>
      <c r="W8" s="64" t="str">
        <f>データ!L6</f>
        <v>Bd1</v>
      </c>
      <c r="X8" s="64"/>
      <c r="Y8" s="64"/>
      <c r="Z8" s="64"/>
      <c r="AA8" s="64"/>
      <c r="AB8" s="64"/>
      <c r="AC8" s="64"/>
      <c r="AD8" s="65" t="str">
        <f>データ!$M$6</f>
        <v>自治体職員</v>
      </c>
      <c r="AE8" s="65"/>
      <c r="AF8" s="65"/>
      <c r="AG8" s="65"/>
      <c r="AH8" s="65"/>
      <c r="AI8" s="65"/>
      <c r="AJ8" s="65"/>
      <c r="AK8" s="3"/>
      <c r="AL8" s="53">
        <f>データ!S6</f>
        <v>110266</v>
      </c>
      <c r="AM8" s="53"/>
      <c r="AN8" s="53"/>
      <c r="AO8" s="53"/>
      <c r="AP8" s="53"/>
      <c r="AQ8" s="53"/>
      <c r="AR8" s="53"/>
      <c r="AS8" s="53"/>
      <c r="AT8" s="52">
        <f>データ!T6</f>
        <v>81.45</v>
      </c>
      <c r="AU8" s="52"/>
      <c r="AV8" s="52"/>
      <c r="AW8" s="52"/>
      <c r="AX8" s="52"/>
      <c r="AY8" s="52"/>
      <c r="AZ8" s="52"/>
      <c r="BA8" s="52"/>
      <c r="BB8" s="52">
        <f>データ!U6</f>
        <v>1353.79</v>
      </c>
      <c r="BC8" s="52"/>
      <c r="BD8" s="52"/>
      <c r="BE8" s="52"/>
      <c r="BF8" s="52"/>
      <c r="BG8" s="52"/>
      <c r="BH8" s="52"/>
      <c r="BI8" s="52"/>
      <c r="BJ8" s="3"/>
      <c r="BK8" s="3"/>
      <c r="BL8" s="66" t="s">
        <v>10</v>
      </c>
      <c r="BM8" s="67"/>
      <c r="BN8" s="56" t="s">
        <v>11</v>
      </c>
      <c r="BO8" s="56"/>
      <c r="BP8" s="56"/>
      <c r="BQ8" s="56"/>
      <c r="BR8" s="56"/>
      <c r="BS8" s="56"/>
      <c r="BT8" s="56"/>
      <c r="BU8" s="56"/>
      <c r="BV8" s="56"/>
      <c r="BW8" s="56"/>
      <c r="BX8" s="56"/>
      <c r="BY8" s="57"/>
    </row>
    <row r="9" spans="1:78" ht="18.75" customHeight="1" x14ac:dyDescent="0.15">
      <c r="A9" s="2"/>
      <c r="B9" s="58" t="s">
        <v>12</v>
      </c>
      <c r="C9" s="58"/>
      <c r="D9" s="58"/>
      <c r="E9" s="58"/>
      <c r="F9" s="58"/>
      <c r="G9" s="58"/>
      <c r="H9" s="58"/>
      <c r="I9" s="58" t="s">
        <v>13</v>
      </c>
      <c r="J9" s="58"/>
      <c r="K9" s="58"/>
      <c r="L9" s="58"/>
      <c r="M9" s="58"/>
      <c r="N9" s="58"/>
      <c r="O9" s="58"/>
      <c r="P9" s="58" t="s">
        <v>14</v>
      </c>
      <c r="Q9" s="58"/>
      <c r="R9" s="58"/>
      <c r="S9" s="58"/>
      <c r="T9" s="58"/>
      <c r="U9" s="58"/>
      <c r="V9" s="58"/>
      <c r="W9" s="58" t="s">
        <v>15</v>
      </c>
      <c r="X9" s="58"/>
      <c r="Y9" s="58"/>
      <c r="Z9" s="58"/>
      <c r="AA9" s="58"/>
      <c r="AB9" s="58"/>
      <c r="AC9" s="58"/>
      <c r="AD9" s="58" t="s">
        <v>16</v>
      </c>
      <c r="AE9" s="58"/>
      <c r="AF9" s="58"/>
      <c r="AG9" s="58"/>
      <c r="AH9" s="58"/>
      <c r="AI9" s="58"/>
      <c r="AJ9" s="58"/>
      <c r="AK9" s="3"/>
      <c r="AL9" s="58" t="s">
        <v>17</v>
      </c>
      <c r="AM9" s="58"/>
      <c r="AN9" s="58"/>
      <c r="AO9" s="58"/>
      <c r="AP9" s="58"/>
      <c r="AQ9" s="58"/>
      <c r="AR9" s="58"/>
      <c r="AS9" s="58"/>
      <c r="AT9" s="58" t="s">
        <v>18</v>
      </c>
      <c r="AU9" s="58"/>
      <c r="AV9" s="58"/>
      <c r="AW9" s="58"/>
      <c r="AX9" s="58"/>
      <c r="AY9" s="58"/>
      <c r="AZ9" s="58"/>
      <c r="BA9" s="58"/>
      <c r="BB9" s="58" t="s">
        <v>19</v>
      </c>
      <c r="BC9" s="58"/>
      <c r="BD9" s="58"/>
      <c r="BE9" s="58"/>
      <c r="BF9" s="58"/>
      <c r="BG9" s="58"/>
      <c r="BH9" s="58"/>
      <c r="BI9" s="58"/>
      <c r="BJ9" s="3"/>
      <c r="BK9" s="3"/>
      <c r="BL9" s="59" t="s">
        <v>20</v>
      </c>
      <c r="BM9" s="60"/>
      <c r="BN9" s="50" t="s">
        <v>21</v>
      </c>
      <c r="BO9" s="50"/>
      <c r="BP9" s="50"/>
      <c r="BQ9" s="50"/>
      <c r="BR9" s="50"/>
      <c r="BS9" s="50"/>
      <c r="BT9" s="50"/>
      <c r="BU9" s="50"/>
      <c r="BV9" s="50"/>
      <c r="BW9" s="50"/>
      <c r="BX9" s="50"/>
      <c r="BY9" s="51"/>
    </row>
    <row r="10" spans="1:78" ht="18.75" customHeight="1" x14ac:dyDescent="0.15">
      <c r="A10" s="2"/>
      <c r="B10" s="52" t="str">
        <f>データ!N6</f>
        <v>-</v>
      </c>
      <c r="C10" s="52"/>
      <c r="D10" s="52"/>
      <c r="E10" s="52"/>
      <c r="F10" s="52"/>
      <c r="G10" s="52"/>
      <c r="H10" s="52"/>
      <c r="I10" s="52">
        <f>データ!O6</f>
        <v>57.14</v>
      </c>
      <c r="J10" s="52"/>
      <c r="K10" s="52"/>
      <c r="L10" s="52"/>
      <c r="M10" s="52"/>
      <c r="N10" s="52"/>
      <c r="O10" s="52"/>
      <c r="P10" s="52">
        <f>データ!P6</f>
        <v>70.959999999999994</v>
      </c>
      <c r="Q10" s="52"/>
      <c r="R10" s="52"/>
      <c r="S10" s="52"/>
      <c r="T10" s="52"/>
      <c r="U10" s="52"/>
      <c r="V10" s="52"/>
      <c r="W10" s="52">
        <f>データ!Q6</f>
        <v>82.96</v>
      </c>
      <c r="X10" s="52"/>
      <c r="Y10" s="52"/>
      <c r="Z10" s="52"/>
      <c r="AA10" s="52"/>
      <c r="AB10" s="52"/>
      <c r="AC10" s="52"/>
      <c r="AD10" s="53">
        <f>データ!R6</f>
        <v>4114</v>
      </c>
      <c r="AE10" s="53"/>
      <c r="AF10" s="53"/>
      <c r="AG10" s="53"/>
      <c r="AH10" s="53"/>
      <c r="AI10" s="53"/>
      <c r="AJ10" s="53"/>
      <c r="AK10" s="2"/>
      <c r="AL10" s="53">
        <f>データ!V6</f>
        <v>77634</v>
      </c>
      <c r="AM10" s="53"/>
      <c r="AN10" s="53"/>
      <c r="AO10" s="53"/>
      <c r="AP10" s="53"/>
      <c r="AQ10" s="53"/>
      <c r="AR10" s="53"/>
      <c r="AS10" s="53"/>
      <c r="AT10" s="52">
        <f>データ!W6</f>
        <v>18.61</v>
      </c>
      <c r="AU10" s="52"/>
      <c r="AV10" s="52"/>
      <c r="AW10" s="52"/>
      <c r="AX10" s="52"/>
      <c r="AY10" s="52"/>
      <c r="AZ10" s="52"/>
      <c r="BA10" s="52"/>
      <c r="BB10" s="52">
        <f>データ!X6</f>
        <v>4171.63</v>
      </c>
      <c r="BC10" s="52"/>
      <c r="BD10" s="52"/>
      <c r="BE10" s="52"/>
      <c r="BF10" s="52"/>
      <c r="BG10" s="52"/>
      <c r="BH10" s="52"/>
      <c r="BI10" s="52"/>
      <c r="BJ10" s="2"/>
      <c r="BK10" s="2"/>
      <c r="BL10" s="54" t="s">
        <v>22</v>
      </c>
      <c r="BM10" s="55"/>
      <c r="BN10" s="43" t="s">
        <v>23</v>
      </c>
      <c r="BO10" s="43"/>
      <c r="BP10" s="43"/>
      <c r="BQ10" s="43"/>
      <c r="BR10" s="43"/>
      <c r="BS10" s="43"/>
      <c r="BT10" s="43"/>
      <c r="BU10" s="43"/>
      <c r="BV10" s="43"/>
      <c r="BW10" s="43"/>
      <c r="BX10" s="43"/>
      <c r="BY10" s="44"/>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5" t="s">
        <v>24</v>
      </c>
      <c r="BM11" s="45"/>
      <c r="BN11" s="45"/>
      <c r="BO11" s="45"/>
      <c r="BP11" s="45"/>
      <c r="BQ11" s="45"/>
      <c r="BR11" s="45"/>
      <c r="BS11" s="45"/>
      <c r="BT11" s="45"/>
      <c r="BU11" s="45"/>
      <c r="BV11" s="45"/>
      <c r="BW11" s="45"/>
      <c r="BX11" s="45"/>
      <c r="BY11" s="45"/>
      <c r="BZ11" s="4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5"/>
      <c r="BM12" s="45"/>
      <c r="BN12" s="45"/>
      <c r="BO12" s="45"/>
      <c r="BP12" s="45"/>
      <c r="BQ12" s="45"/>
      <c r="BR12" s="45"/>
      <c r="BS12" s="45"/>
      <c r="BT12" s="45"/>
      <c r="BU12" s="45"/>
      <c r="BV12" s="45"/>
      <c r="BW12" s="45"/>
      <c r="BX12" s="45"/>
      <c r="BY12" s="45"/>
      <c r="BZ12" s="4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6"/>
      <c r="BM13" s="46"/>
      <c r="BN13" s="46"/>
      <c r="BO13" s="46"/>
      <c r="BP13" s="46"/>
      <c r="BQ13" s="46"/>
      <c r="BR13" s="46"/>
      <c r="BS13" s="46"/>
      <c r="BT13" s="46"/>
      <c r="BU13" s="46"/>
      <c r="BV13" s="46"/>
      <c r="BW13" s="46"/>
      <c r="BX13" s="46"/>
      <c r="BY13" s="46"/>
      <c r="BZ13" s="46"/>
    </row>
    <row r="14" spans="1:78" ht="13.5" customHeight="1" x14ac:dyDescent="0.15">
      <c r="A14" s="2"/>
      <c r="B14" s="47" t="s">
        <v>25</v>
      </c>
      <c r="C14" s="48"/>
      <c r="D14" s="48"/>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9"/>
      <c r="BK14" s="2"/>
      <c r="BL14" s="36" t="s">
        <v>26</v>
      </c>
      <c r="BM14" s="37"/>
      <c r="BN14" s="37"/>
      <c r="BO14" s="37"/>
      <c r="BP14" s="37"/>
      <c r="BQ14" s="37"/>
      <c r="BR14" s="37"/>
      <c r="BS14" s="37"/>
      <c r="BT14" s="37"/>
      <c r="BU14" s="37"/>
      <c r="BV14" s="37"/>
      <c r="BW14" s="37"/>
      <c r="BX14" s="37"/>
      <c r="BY14" s="37"/>
      <c r="BZ14" s="38"/>
    </row>
    <row r="15" spans="1:78" ht="13.5" customHeight="1" x14ac:dyDescent="0.15">
      <c r="A15" s="2"/>
      <c r="B15" s="33"/>
      <c r="C15" s="34"/>
      <c r="D15" s="34"/>
      <c r="E15" s="34"/>
      <c r="F15" s="34"/>
      <c r="G15" s="34"/>
      <c r="H15" s="34"/>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5"/>
      <c r="BK15" s="2"/>
      <c r="BL15" s="39"/>
      <c r="BM15" s="40"/>
      <c r="BN15" s="40"/>
      <c r="BO15" s="40"/>
      <c r="BP15" s="40"/>
      <c r="BQ15" s="40"/>
      <c r="BR15" s="40"/>
      <c r="BS15" s="40"/>
      <c r="BT15" s="40"/>
      <c r="BU15" s="40"/>
      <c r="BV15" s="40"/>
      <c r="BW15" s="40"/>
      <c r="BX15" s="40"/>
      <c r="BY15" s="40"/>
      <c r="BZ15" s="41"/>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78" t="s">
        <v>113</v>
      </c>
      <c r="BM16" s="79"/>
      <c r="BN16" s="79"/>
      <c r="BO16" s="79"/>
      <c r="BP16" s="79"/>
      <c r="BQ16" s="79"/>
      <c r="BR16" s="79"/>
      <c r="BS16" s="79"/>
      <c r="BT16" s="79"/>
      <c r="BU16" s="79"/>
      <c r="BV16" s="79"/>
      <c r="BW16" s="79"/>
      <c r="BX16" s="79"/>
      <c r="BY16" s="79"/>
      <c r="BZ16" s="80"/>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78"/>
      <c r="BM17" s="79"/>
      <c r="BN17" s="79"/>
      <c r="BO17" s="79"/>
      <c r="BP17" s="79"/>
      <c r="BQ17" s="79"/>
      <c r="BR17" s="79"/>
      <c r="BS17" s="79"/>
      <c r="BT17" s="79"/>
      <c r="BU17" s="79"/>
      <c r="BV17" s="79"/>
      <c r="BW17" s="79"/>
      <c r="BX17" s="79"/>
      <c r="BY17" s="79"/>
      <c r="BZ17" s="80"/>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78"/>
      <c r="BM18" s="79"/>
      <c r="BN18" s="79"/>
      <c r="BO18" s="79"/>
      <c r="BP18" s="79"/>
      <c r="BQ18" s="79"/>
      <c r="BR18" s="79"/>
      <c r="BS18" s="79"/>
      <c r="BT18" s="79"/>
      <c r="BU18" s="79"/>
      <c r="BV18" s="79"/>
      <c r="BW18" s="79"/>
      <c r="BX18" s="79"/>
      <c r="BY18" s="79"/>
      <c r="BZ18" s="80"/>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78"/>
      <c r="BM19" s="79"/>
      <c r="BN19" s="79"/>
      <c r="BO19" s="79"/>
      <c r="BP19" s="79"/>
      <c r="BQ19" s="79"/>
      <c r="BR19" s="79"/>
      <c r="BS19" s="79"/>
      <c r="BT19" s="79"/>
      <c r="BU19" s="79"/>
      <c r="BV19" s="79"/>
      <c r="BW19" s="79"/>
      <c r="BX19" s="79"/>
      <c r="BY19" s="79"/>
      <c r="BZ19" s="80"/>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78"/>
      <c r="BM20" s="79"/>
      <c r="BN20" s="79"/>
      <c r="BO20" s="79"/>
      <c r="BP20" s="79"/>
      <c r="BQ20" s="79"/>
      <c r="BR20" s="79"/>
      <c r="BS20" s="79"/>
      <c r="BT20" s="79"/>
      <c r="BU20" s="79"/>
      <c r="BV20" s="79"/>
      <c r="BW20" s="79"/>
      <c r="BX20" s="79"/>
      <c r="BY20" s="79"/>
      <c r="BZ20" s="80"/>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78"/>
      <c r="BM21" s="79"/>
      <c r="BN21" s="79"/>
      <c r="BO21" s="79"/>
      <c r="BP21" s="79"/>
      <c r="BQ21" s="79"/>
      <c r="BR21" s="79"/>
      <c r="BS21" s="79"/>
      <c r="BT21" s="79"/>
      <c r="BU21" s="79"/>
      <c r="BV21" s="79"/>
      <c r="BW21" s="79"/>
      <c r="BX21" s="79"/>
      <c r="BY21" s="79"/>
      <c r="BZ21" s="80"/>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78"/>
      <c r="BM22" s="79"/>
      <c r="BN22" s="79"/>
      <c r="BO22" s="79"/>
      <c r="BP22" s="79"/>
      <c r="BQ22" s="79"/>
      <c r="BR22" s="79"/>
      <c r="BS22" s="79"/>
      <c r="BT22" s="79"/>
      <c r="BU22" s="79"/>
      <c r="BV22" s="79"/>
      <c r="BW22" s="79"/>
      <c r="BX22" s="79"/>
      <c r="BY22" s="79"/>
      <c r="BZ22" s="80"/>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78"/>
      <c r="BM23" s="79"/>
      <c r="BN23" s="79"/>
      <c r="BO23" s="79"/>
      <c r="BP23" s="79"/>
      <c r="BQ23" s="79"/>
      <c r="BR23" s="79"/>
      <c r="BS23" s="79"/>
      <c r="BT23" s="79"/>
      <c r="BU23" s="79"/>
      <c r="BV23" s="79"/>
      <c r="BW23" s="79"/>
      <c r="BX23" s="79"/>
      <c r="BY23" s="79"/>
      <c r="BZ23" s="80"/>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78"/>
      <c r="BM24" s="79"/>
      <c r="BN24" s="79"/>
      <c r="BO24" s="79"/>
      <c r="BP24" s="79"/>
      <c r="BQ24" s="79"/>
      <c r="BR24" s="79"/>
      <c r="BS24" s="79"/>
      <c r="BT24" s="79"/>
      <c r="BU24" s="79"/>
      <c r="BV24" s="79"/>
      <c r="BW24" s="79"/>
      <c r="BX24" s="79"/>
      <c r="BY24" s="79"/>
      <c r="BZ24" s="80"/>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78"/>
      <c r="BM25" s="79"/>
      <c r="BN25" s="79"/>
      <c r="BO25" s="79"/>
      <c r="BP25" s="79"/>
      <c r="BQ25" s="79"/>
      <c r="BR25" s="79"/>
      <c r="BS25" s="79"/>
      <c r="BT25" s="79"/>
      <c r="BU25" s="79"/>
      <c r="BV25" s="79"/>
      <c r="BW25" s="79"/>
      <c r="BX25" s="79"/>
      <c r="BY25" s="79"/>
      <c r="BZ25" s="80"/>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78"/>
      <c r="BM26" s="79"/>
      <c r="BN26" s="79"/>
      <c r="BO26" s="79"/>
      <c r="BP26" s="79"/>
      <c r="BQ26" s="79"/>
      <c r="BR26" s="79"/>
      <c r="BS26" s="79"/>
      <c r="BT26" s="79"/>
      <c r="BU26" s="79"/>
      <c r="BV26" s="79"/>
      <c r="BW26" s="79"/>
      <c r="BX26" s="79"/>
      <c r="BY26" s="79"/>
      <c r="BZ26" s="80"/>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78"/>
      <c r="BM27" s="79"/>
      <c r="BN27" s="79"/>
      <c r="BO27" s="79"/>
      <c r="BP27" s="79"/>
      <c r="BQ27" s="79"/>
      <c r="BR27" s="79"/>
      <c r="BS27" s="79"/>
      <c r="BT27" s="79"/>
      <c r="BU27" s="79"/>
      <c r="BV27" s="79"/>
      <c r="BW27" s="79"/>
      <c r="BX27" s="79"/>
      <c r="BY27" s="79"/>
      <c r="BZ27" s="80"/>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78"/>
      <c r="BM28" s="79"/>
      <c r="BN28" s="79"/>
      <c r="BO28" s="79"/>
      <c r="BP28" s="79"/>
      <c r="BQ28" s="79"/>
      <c r="BR28" s="79"/>
      <c r="BS28" s="79"/>
      <c r="BT28" s="79"/>
      <c r="BU28" s="79"/>
      <c r="BV28" s="79"/>
      <c r="BW28" s="79"/>
      <c r="BX28" s="79"/>
      <c r="BY28" s="79"/>
      <c r="BZ28" s="80"/>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78"/>
      <c r="BM29" s="79"/>
      <c r="BN29" s="79"/>
      <c r="BO29" s="79"/>
      <c r="BP29" s="79"/>
      <c r="BQ29" s="79"/>
      <c r="BR29" s="79"/>
      <c r="BS29" s="79"/>
      <c r="BT29" s="79"/>
      <c r="BU29" s="79"/>
      <c r="BV29" s="79"/>
      <c r="BW29" s="79"/>
      <c r="BX29" s="79"/>
      <c r="BY29" s="79"/>
      <c r="BZ29" s="80"/>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78"/>
      <c r="BM30" s="79"/>
      <c r="BN30" s="79"/>
      <c r="BO30" s="79"/>
      <c r="BP30" s="79"/>
      <c r="BQ30" s="79"/>
      <c r="BR30" s="79"/>
      <c r="BS30" s="79"/>
      <c r="BT30" s="79"/>
      <c r="BU30" s="79"/>
      <c r="BV30" s="79"/>
      <c r="BW30" s="79"/>
      <c r="BX30" s="79"/>
      <c r="BY30" s="79"/>
      <c r="BZ30" s="80"/>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78"/>
      <c r="BM31" s="79"/>
      <c r="BN31" s="79"/>
      <c r="BO31" s="79"/>
      <c r="BP31" s="79"/>
      <c r="BQ31" s="79"/>
      <c r="BR31" s="79"/>
      <c r="BS31" s="79"/>
      <c r="BT31" s="79"/>
      <c r="BU31" s="79"/>
      <c r="BV31" s="79"/>
      <c r="BW31" s="79"/>
      <c r="BX31" s="79"/>
      <c r="BY31" s="79"/>
      <c r="BZ31" s="80"/>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78"/>
      <c r="BM32" s="79"/>
      <c r="BN32" s="79"/>
      <c r="BO32" s="79"/>
      <c r="BP32" s="79"/>
      <c r="BQ32" s="79"/>
      <c r="BR32" s="79"/>
      <c r="BS32" s="79"/>
      <c r="BT32" s="79"/>
      <c r="BU32" s="79"/>
      <c r="BV32" s="79"/>
      <c r="BW32" s="79"/>
      <c r="BX32" s="79"/>
      <c r="BY32" s="79"/>
      <c r="BZ32" s="80"/>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78"/>
      <c r="BM33" s="79"/>
      <c r="BN33" s="79"/>
      <c r="BO33" s="79"/>
      <c r="BP33" s="79"/>
      <c r="BQ33" s="79"/>
      <c r="BR33" s="79"/>
      <c r="BS33" s="79"/>
      <c r="BT33" s="79"/>
      <c r="BU33" s="79"/>
      <c r="BV33" s="79"/>
      <c r="BW33" s="79"/>
      <c r="BX33" s="79"/>
      <c r="BY33" s="79"/>
      <c r="BZ33" s="80"/>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78"/>
      <c r="BM34" s="79"/>
      <c r="BN34" s="79"/>
      <c r="BO34" s="79"/>
      <c r="BP34" s="79"/>
      <c r="BQ34" s="79"/>
      <c r="BR34" s="79"/>
      <c r="BS34" s="79"/>
      <c r="BT34" s="79"/>
      <c r="BU34" s="79"/>
      <c r="BV34" s="79"/>
      <c r="BW34" s="79"/>
      <c r="BX34" s="79"/>
      <c r="BY34" s="79"/>
      <c r="BZ34" s="80"/>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78"/>
      <c r="BM35" s="79"/>
      <c r="BN35" s="79"/>
      <c r="BO35" s="79"/>
      <c r="BP35" s="79"/>
      <c r="BQ35" s="79"/>
      <c r="BR35" s="79"/>
      <c r="BS35" s="79"/>
      <c r="BT35" s="79"/>
      <c r="BU35" s="79"/>
      <c r="BV35" s="79"/>
      <c r="BW35" s="79"/>
      <c r="BX35" s="79"/>
      <c r="BY35" s="79"/>
      <c r="BZ35" s="80"/>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78"/>
      <c r="BM36" s="79"/>
      <c r="BN36" s="79"/>
      <c r="BO36" s="79"/>
      <c r="BP36" s="79"/>
      <c r="BQ36" s="79"/>
      <c r="BR36" s="79"/>
      <c r="BS36" s="79"/>
      <c r="BT36" s="79"/>
      <c r="BU36" s="79"/>
      <c r="BV36" s="79"/>
      <c r="BW36" s="79"/>
      <c r="BX36" s="79"/>
      <c r="BY36" s="79"/>
      <c r="BZ36" s="80"/>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78"/>
      <c r="BM37" s="79"/>
      <c r="BN37" s="79"/>
      <c r="BO37" s="79"/>
      <c r="BP37" s="79"/>
      <c r="BQ37" s="79"/>
      <c r="BR37" s="79"/>
      <c r="BS37" s="79"/>
      <c r="BT37" s="79"/>
      <c r="BU37" s="79"/>
      <c r="BV37" s="79"/>
      <c r="BW37" s="79"/>
      <c r="BX37" s="79"/>
      <c r="BY37" s="79"/>
      <c r="BZ37" s="80"/>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78"/>
      <c r="BM38" s="79"/>
      <c r="BN38" s="79"/>
      <c r="BO38" s="79"/>
      <c r="BP38" s="79"/>
      <c r="BQ38" s="79"/>
      <c r="BR38" s="79"/>
      <c r="BS38" s="79"/>
      <c r="BT38" s="79"/>
      <c r="BU38" s="79"/>
      <c r="BV38" s="79"/>
      <c r="BW38" s="79"/>
      <c r="BX38" s="79"/>
      <c r="BY38" s="79"/>
      <c r="BZ38" s="80"/>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78"/>
      <c r="BM39" s="79"/>
      <c r="BN39" s="79"/>
      <c r="BO39" s="79"/>
      <c r="BP39" s="79"/>
      <c r="BQ39" s="79"/>
      <c r="BR39" s="79"/>
      <c r="BS39" s="79"/>
      <c r="BT39" s="79"/>
      <c r="BU39" s="79"/>
      <c r="BV39" s="79"/>
      <c r="BW39" s="79"/>
      <c r="BX39" s="79"/>
      <c r="BY39" s="79"/>
      <c r="BZ39" s="80"/>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78"/>
      <c r="BM40" s="79"/>
      <c r="BN40" s="79"/>
      <c r="BO40" s="79"/>
      <c r="BP40" s="79"/>
      <c r="BQ40" s="79"/>
      <c r="BR40" s="79"/>
      <c r="BS40" s="79"/>
      <c r="BT40" s="79"/>
      <c r="BU40" s="79"/>
      <c r="BV40" s="79"/>
      <c r="BW40" s="79"/>
      <c r="BX40" s="79"/>
      <c r="BY40" s="79"/>
      <c r="BZ40" s="80"/>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78"/>
      <c r="BM41" s="79"/>
      <c r="BN41" s="79"/>
      <c r="BO41" s="79"/>
      <c r="BP41" s="79"/>
      <c r="BQ41" s="79"/>
      <c r="BR41" s="79"/>
      <c r="BS41" s="79"/>
      <c r="BT41" s="79"/>
      <c r="BU41" s="79"/>
      <c r="BV41" s="79"/>
      <c r="BW41" s="79"/>
      <c r="BX41" s="79"/>
      <c r="BY41" s="79"/>
      <c r="BZ41" s="80"/>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78"/>
      <c r="BM42" s="79"/>
      <c r="BN42" s="79"/>
      <c r="BO42" s="79"/>
      <c r="BP42" s="79"/>
      <c r="BQ42" s="79"/>
      <c r="BR42" s="79"/>
      <c r="BS42" s="79"/>
      <c r="BT42" s="79"/>
      <c r="BU42" s="79"/>
      <c r="BV42" s="79"/>
      <c r="BW42" s="79"/>
      <c r="BX42" s="79"/>
      <c r="BY42" s="79"/>
      <c r="BZ42" s="80"/>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78"/>
      <c r="BM43" s="79"/>
      <c r="BN43" s="79"/>
      <c r="BO43" s="79"/>
      <c r="BP43" s="79"/>
      <c r="BQ43" s="79"/>
      <c r="BR43" s="79"/>
      <c r="BS43" s="79"/>
      <c r="BT43" s="79"/>
      <c r="BU43" s="79"/>
      <c r="BV43" s="79"/>
      <c r="BW43" s="79"/>
      <c r="BX43" s="79"/>
      <c r="BY43" s="79"/>
      <c r="BZ43" s="80"/>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1"/>
      <c r="BM44" s="82"/>
      <c r="BN44" s="82"/>
      <c r="BO44" s="82"/>
      <c r="BP44" s="82"/>
      <c r="BQ44" s="82"/>
      <c r="BR44" s="82"/>
      <c r="BS44" s="82"/>
      <c r="BT44" s="82"/>
      <c r="BU44" s="82"/>
      <c r="BV44" s="82"/>
      <c r="BW44" s="82"/>
      <c r="BX44" s="82"/>
      <c r="BY44" s="82"/>
      <c r="BZ44" s="83"/>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6" t="s">
        <v>27</v>
      </c>
      <c r="BM45" s="37"/>
      <c r="BN45" s="37"/>
      <c r="BO45" s="37"/>
      <c r="BP45" s="37"/>
      <c r="BQ45" s="37"/>
      <c r="BR45" s="37"/>
      <c r="BS45" s="37"/>
      <c r="BT45" s="37"/>
      <c r="BU45" s="37"/>
      <c r="BV45" s="37"/>
      <c r="BW45" s="37"/>
      <c r="BX45" s="37"/>
      <c r="BY45" s="37"/>
      <c r="BZ45" s="38"/>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9"/>
      <c r="BM46" s="40"/>
      <c r="BN46" s="40"/>
      <c r="BO46" s="40"/>
      <c r="BP46" s="40"/>
      <c r="BQ46" s="40"/>
      <c r="BR46" s="40"/>
      <c r="BS46" s="40"/>
      <c r="BT46" s="40"/>
      <c r="BU46" s="40"/>
      <c r="BV46" s="40"/>
      <c r="BW46" s="40"/>
      <c r="BX46" s="40"/>
      <c r="BY46" s="40"/>
      <c r="BZ46" s="41"/>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85" t="s">
        <v>114</v>
      </c>
      <c r="BM47" s="84"/>
      <c r="BN47" s="84"/>
      <c r="BO47" s="84"/>
      <c r="BP47" s="84"/>
      <c r="BQ47" s="84"/>
      <c r="BR47" s="84"/>
      <c r="BS47" s="84"/>
      <c r="BT47" s="84"/>
      <c r="BU47" s="84"/>
      <c r="BV47" s="84"/>
      <c r="BW47" s="84"/>
      <c r="BX47" s="84"/>
      <c r="BY47" s="84"/>
      <c r="BZ47" s="2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85"/>
      <c r="BM48" s="84"/>
      <c r="BN48" s="84"/>
      <c r="BO48" s="84"/>
      <c r="BP48" s="84"/>
      <c r="BQ48" s="84"/>
      <c r="BR48" s="84"/>
      <c r="BS48" s="84"/>
      <c r="BT48" s="84"/>
      <c r="BU48" s="84"/>
      <c r="BV48" s="84"/>
      <c r="BW48" s="84"/>
      <c r="BX48" s="84"/>
      <c r="BY48" s="84"/>
      <c r="BZ48" s="2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85"/>
      <c r="BM49" s="84"/>
      <c r="BN49" s="84"/>
      <c r="BO49" s="84"/>
      <c r="BP49" s="84"/>
      <c r="BQ49" s="84"/>
      <c r="BR49" s="84"/>
      <c r="BS49" s="84"/>
      <c r="BT49" s="84"/>
      <c r="BU49" s="84"/>
      <c r="BV49" s="84"/>
      <c r="BW49" s="84"/>
      <c r="BX49" s="84"/>
      <c r="BY49" s="84"/>
      <c r="BZ49" s="2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85"/>
      <c r="BM50" s="84"/>
      <c r="BN50" s="84"/>
      <c r="BO50" s="84"/>
      <c r="BP50" s="84"/>
      <c r="BQ50" s="84"/>
      <c r="BR50" s="84"/>
      <c r="BS50" s="84"/>
      <c r="BT50" s="84"/>
      <c r="BU50" s="84"/>
      <c r="BV50" s="84"/>
      <c r="BW50" s="84"/>
      <c r="BX50" s="84"/>
      <c r="BY50" s="84"/>
      <c r="BZ50" s="2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85"/>
      <c r="BM51" s="84"/>
      <c r="BN51" s="84"/>
      <c r="BO51" s="84"/>
      <c r="BP51" s="84"/>
      <c r="BQ51" s="84"/>
      <c r="BR51" s="84"/>
      <c r="BS51" s="84"/>
      <c r="BT51" s="84"/>
      <c r="BU51" s="84"/>
      <c r="BV51" s="84"/>
      <c r="BW51" s="84"/>
      <c r="BX51" s="84"/>
      <c r="BY51" s="84"/>
      <c r="BZ51" s="2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85"/>
      <c r="BM52" s="84"/>
      <c r="BN52" s="84"/>
      <c r="BO52" s="84"/>
      <c r="BP52" s="84"/>
      <c r="BQ52" s="84"/>
      <c r="BR52" s="84"/>
      <c r="BS52" s="84"/>
      <c r="BT52" s="84"/>
      <c r="BU52" s="84"/>
      <c r="BV52" s="84"/>
      <c r="BW52" s="84"/>
      <c r="BX52" s="84"/>
      <c r="BY52" s="84"/>
      <c r="BZ52" s="2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85"/>
      <c r="BM53" s="84"/>
      <c r="BN53" s="84"/>
      <c r="BO53" s="84"/>
      <c r="BP53" s="84"/>
      <c r="BQ53" s="84"/>
      <c r="BR53" s="84"/>
      <c r="BS53" s="84"/>
      <c r="BT53" s="84"/>
      <c r="BU53" s="84"/>
      <c r="BV53" s="84"/>
      <c r="BW53" s="84"/>
      <c r="BX53" s="84"/>
      <c r="BY53" s="84"/>
      <c r="BZ53" s="2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85"/>
      <c r="BM54" s="84"/>
      <c r="BN54" s="84"/>
      <c r="BO54" s="84"/>
      <c r="BP54" s="84"/>
      <c r="BQ54" s="84"/>
      <c r="BR54" s="84"/>
      <c r="BS54" s="84"/>
      <c r="BT54" s="84"/>
      <c r="BU54" s="84"/>
      <c r="BV54" s="84"/>
      <c r="BW54" s="84"/>
      <c r="BX54" s="84"/>
      <c r="BY54" s="84"/>
      <c r="BZ54" s="2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85"/>
      <c r="BM55" s="84"/>
      <c r="BN55" s="84"/>
      <c r="BO55" s="84"/>
      <c r="BP55" s="84"/>
      <c r="BQ55" s="84"/>
      <c r="BR55" s="84"/>
      <c r="BS55" s="84"/>
      <c r="BT55" s="84"/>
      <c r="BU55" s="84"/>
      <c r="BV55" s="84"/>
      <c r="BW55" s="84"/>
      <c r="BX55" s="84"/>
      <c r="BY55" s="84"/>
      <c r="BZ55" s="2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85"/>
      <c r="BM56" s="84"/>
      <c r="BN56" s="84"/>
      <c r="BO56" s="84"/>
      <c r="BP56" s="84"/>
      <c r="BQ56" s="84"/>
      <c r="BR56" s="84"/>
      <c r="BS56" s="84"/>
      <c r="BT56" s="84"/>
      <c r="BU56" s="84"/>
      <c r="BV56" s="84"/>
      <c r="BW56" s="84"/>
      <c r="BX56" s="84"/>
      <c r="BY56" s="84"/>
      <c r="BZ56" s="2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85"/>
      <c r="BM57" s="84"/>
      <c r="BN57" s="84"/>
      <c r="BO57" s="84"/>
      <c r="BP57" s="84"/>
      <c r="BQ57" s="84"/>
      <c r="BR57" s="84"/>
      <c r="BS57" s="84"/>
      <c r="BT57" s="84"/>
      <c r="BU57" s="84"/>
      <c r="BV57" s="84"/>
      <c r="BW57" s="84"/>
      <c r="BX57" s="84"/>
      <c r="BY57" s="84"/>
      <c r="BZ57" s="2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85"/>
      <c r="BM58" s="84"/>
      <c r="BN58" s="84"/>
      <c r="BO58" s="84"/>
      <c r="BP58" s="84"/>
      <c r="BQ58" s="84"/>
      <c r="BR58" s="84"/>
      <c r="BS58" s="84"/>
      <c r="BT58" s="84"/>
      <c r="BU58" s="84"/>
      <c r="BV58" s="84"/>
      <c r="BW58" s="84"/>
      <c r="BX58" s="84"/>
      <c r="BY58" s="84"/>
      <c r="BZ58" s="2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85"/>
      <c r="BM59" s="84"/>
      <c r="BN59" s="84"/>
      <c r="BO59" s="84"/>
      <c r="BP59" s="84"/>
      <c r="BQ59" s="84"/>
      <c r="BR59" s="84"/>
      <c r="BS59" s="84"/>
      <c r="BT59" s="84"/>
      <c r="BU59" s="84"/>
      <c r="BV59" s="84"/>
      <c r="BW59" s="84"/>
      <c r="BX59" s="84"/>
      <c r="BY59" s="84"/>
      <c r="BZ59" s="29"/>
    </row>
    <row r="60" spans="1:78" ht="13.5" customHeight="1" x14ac:dyDescent="0.15">
      <c r="A60" s="2"/>
      <c r="B60" s="33" t="s">
        <v>28</v>
      </c>
      <c r="C60" s="34"/>
      <c r="D60" s="34"/>
      <c r="E60" s="34"/>
      <c r="F60" s="34"/>
      <c r="G60" s="34"/>
      <c r="H60" s="34"/>
      <c r="I60" s="34"/>
      <c r="J60" s="34"/>
      <c r="K60" s="34"/>
      <c r="L60" s="34"/>
      <c r="M60" s="34"/>
      <c r="N60" s="34"/>
      <c r="O60" s="34"/>
      <c r="P60" s="34"/>
      <c r="Q60" s="34"/>
      <c r="R60" s="34"/>
      <c r="S60" s="34"/>
      <c r="T60" s="34"/>
      <c r="U60" s="34"/>
      <c r="V60" s="34"/>
      <c r="W60" s="34"/>
      <c r="X60" s="34"/>
      <c r="Y60" s="34"/>
      <c r="Z60" s="34"/>
      <c r="AA60" s="34"/>
      <c r="AB60" s="34"/>
      <c r="AC60" s="34"/>
      <c r="AD60" s="34"/>
      <c r="AE60" s="34"/>
      <c r="AF60" s="34"/>
      <c r="AG60" s="34"/>
      <c r="AH60" s="34"/>
      <c r="AI60" s="34"/>
      <c r="AJ60" s="34"/>
      <c r="AK60" s="34"/>
      <c r="AL60" s="34"/>
      <c r="AM60" s="34"/>
      <c r="AN60" s="34"/>
      <c r="AO60" s="34"/>
      <c r="AP60" s="34"/>
      <c r="AQ60" s="34"/>
      <c r="AR60" s="34"/>
      <c r="AS60" s="34"/>
      <c r="AT60" s="34"/>
      <c r="AU60" s="34"/>
      <c r="AV60" s="34"/>
      <c r="AW60" s="34"/>
      <c r="AX60" s="34"/>
      <c r="AY60" s="34"/>
      <c r="AZ60" s="34"/>
      <c r="BA60" s="34"/>
      <c r="BB60" s="34"/>
      <c r="BC60" s="34"/>
      <c r="BD60" s="34"/>
      <c r="BE60" s="34"/>
      <c r="BF60" s="34"/>
      <c r="BG60" s="34"/>
      <c r="BH60" s="34"/>
      <c r="BI60" s="34"/>
      <c r="BJ60" s="35"/>
      <c r="BK60" s="2"/>
      <c r="BL60" s="85"/>
      <c r="BM60" s="84"/>
      <c r="BN60" s="84"/>
      <c r="BO60" s="84"/>
      <c r="BP60" s="84"/>
      <c r="BQ60" s="84"/>
      <c r="BR60" s="84"/>
      <c r="BS60" s="84"/>
      <c r="BT60" s="84"/>
      <c r="BU60" s="84"/>
      <c r="BV60" s="84"/>
      <c r="BW60" s="84"/>
      <c r="BX60" s="84"/>
      <c r="BY60" s="84"/>
      <c r="BZ60" s="29"/>
    </row>
    <row r="61" spans="1:78" ht="13.5" customHeight="1" x14ac:dyDescent="0.15">
      <c r="A61" s="2"/>
      <c r="B61" s="33"/>
      <c r="C61" s="34"/>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5"/>
      <c r="BK61" s="2"/>
      <c r="BL61" s="85"/>
      <c r="BM61" s="84"/>
      <c r="BN61" s="84"/>
      <c r="BO61" s="84"/>
      <c r="BP61" s="84"/>
      <c r="BQ61" s="84"/>
      <c r="BR61" s="84"/>
      <c r="BS61" s="84"/>
      <c r="BT61" s="84"/>
      <c r="BU61" s="84"/>
      <c r="BV61" s="84"/>
      <c r="BW61" s="84"/>
      <c r="BX61" s="84"/>
      <c r="BY61" s="84"/>
      <c r="BZ61" s="2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85"/>
      <c r="BM62" s="84"/>
      <c r="BN62" s="84"/>
      <c r="BO62" s="84"/>
      <c r="BP62" s="84"/>
      <c r="BQ62" s="84"/>
      <c r="BR62" s="84"/>
      <c r="BS62" s="84"/>
      <c r="BT62" s="84"/>
      <c r="BU62" s="84"/>
      <c r="BV62" s="84"/>
      <c r="BW62" s="84"/>
      <c r="BX62" s="84"/>
      <c r="BY62" s="84"/>
      <c r="BZ62" s="2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0"/>
      <c r="BM63" s="31"/>
      <c r="BN63" s="31"/>
      <c r="BO63" s="31"/>
      <c r="BP63" s="31"/>
      <c r="BQ63" s="31"/>
      <c r="BR63" s="31"/>
      <c r="BS63" s="31"/>
      <c r="BT63" s="31"/>
      <c r="BU63" s="31"/>
      <c r="BV63" s="31"/>
      <c r="BW63" s="31"/>
      <c r="BX63" s="31"/>
      <c r="BY63" s="31"/>
      <c r="BZ63" s="32"/>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6" t="s">
        <v>29</v>
      </c>
      <c r="BM64" s="37"/>
      <c r="BN64" s="37"/>
      <c r="BO64" s="37"/>
      <c r="BP64" s="37"/>
      <c r="BQ64" s="37"/>
      <c r="BR64" s="37"/>
      <c r="BS64" s="37"/>
      <c r="BT64" s="37"/>
      <c r="BU64" s="37"/>
      <c r="BV64" s="37"/>
      <c r="BW64" s="37"/>
      <c r="BX64" s="37"/>
      <c r="BY64" s="37"/>
      <c r="BZ64" s="38"/>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9"/>
      <c r="BM65" s="40"/>
      <c r="BN65" s="40"/>
      <c r="BO65" s="40"/>
      <c r="BP65" s="40"/>
      <c r="BQ65" s="40"/>
      <c r="BR65" s="40"/>
      <c r="BS65" s="40"/>
      <c r="BT65" s="40"/>
      <c r="BU65" s="40"/>
      <c r="BV65" s="40"/>
      <c r="BW65" s="40"/>
      <c r="BX65" s="40"/>
      <c r="BY65" s="40"/>
      <c r="BZ65" s="41"/>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86" t="s">
        <v>115</v>
      </c>
      <c r="BM66" s="87"/>
      <c r="BN66" s="87"/>
      <c r="BO66" s="87"/>
      <c r="BP66" s="87"/>
      <c r="BQ66" s="87"/>
      <c r="BR66" s="87"/>
      <c r="BS66" s="87"/>
      <c r="BT66" s="87"/>
      <c r="BU66" s="87"/>
      <c r="BV66" s="87"/>
      <c r="BW66" s="87"/>
      <c r="BX66" s="87"/>
      <c r="BY66" s="87"/>
      <c r="BZ66" s="88"/>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86"/>
      <c r="BM67" s="87"/>
      <c r="BN67" s="87"/>
      <c r="BO67" s="87"/>
      <c r="BP67" s="87"/>
      <c r="BQ67" s="87"/>
      <c r="BR67" s="87"/>
      <c r="BS67" s="87"/>
      <c r="BT67" s="87"/>
      <c r="BU67" s="87"/>
      <c r="BV67" s="87"/>
      <c r="BW67" s="87"/>
      <c r="BX67" s="87"/>
      <c r="BY67" s="87"/>
      <c r="BZ67" s="88"/>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86"/>
      <c r="BM68" s="87"/>
      <c r="BN68" s="87"/>
      <c r="BO68" s="87"/>
      <c r="BP68" s="87"/>
      <c r="BQ68" s="87"/>
      <c r="BR68" s="87"/>
      <c r="BS68" s="87"/>
      <c r="BT68" s="87"/>
      <c r="BU68" s="87"/>
      <c r="BV68" s="87"/>
      <c r="BW68" s="87"/>
      <c r="BX68" s="87"/>
      <c r="BY68" s="87"/>
      <c r="BZ68" s="88"/>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86"/>
      <c r="BM69" s="87"/>
      <c r="BN69" s="87"/>
      <c r="BO69" s="87"/>
      <c r="BP69" s="87"/>
      <c r="BQ69" s="87"/>
      <c r="BR69" s="87"/>
      <c r="BS69" s="87"/>
      <c r="BT69" s="87"/>
      <c r="BU69" s="87"/>
      <c r="BV69" s="87"/>
      <c r="BW69" s="87"/>
      <c r="BX69" s="87"/>
      <c r="BY69" s="87"/>
      <c r="BZ69" s="88"/>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86"/>
      <c r="BM70" s="87"/>
      <c r="BN70" s="87"/>
      <c r="BO70" s="87"/>
      <c r="BP70" s="87"/>
      <c r="BQ70" s="87"/>
      <c r="BR70" s="87"/>
      <c r="BS70" s="87"/>
      <c r="BT70" s="87"/>
      <c r="BU70" s="87"/>
      <c r="BV70" s="87"/>
      <c r="BW70" s="87"/>
      <c r="BX70" s="87"/>
      <c r="BY70" s="87"/>
      <c r="BZ70" s="88"/>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86"/>
      <c r="BM71" s="87"/>
      <c r="BN71" s="87"/>
      <c r="BO71" s="87"/>
      <c r="BP71" s="87"/>
      <c r="BQ71" s="87"/>
      <c r="BR71" s="87"/>
      <c r="BS71" s="87"/>
      <c r="BT71" s="87"/>
      <c r="BU71" s="87"/>
      <c r="BV71" s="87"/>
      <c r="BW71" s="87"/>
      <c r="BX71" s="87"/>
      <c r="BY71" s="87"/>
      <c r="BZ71" s="88"/>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86"/>
      <c r="BM72" s="87"/>
      <c r="BN72" s="87"/>
      <c r="BO72" s="87"/>
      <c r="BP72" s="87"/>
      <c r="BQ72" s="87"/>
      <c r="BR72" s="87"/>
      <c r="BS72" s="87"/>
      <c r="BT72" s="87"/>
      <c r="BU72" s="87"/>
      <c r="BV72" s="87"/>
      <c r="BW72" s="87"/>
      <c r="BX72" s="87"/>
      <c r="BY72" s="87"/>
      <c r="BZ72" s="88"/>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86"/>
      <c r="BM73" s="87"/>
      <c r="BN73" s="87"/>
      <c r="BO73" s="87"/>
      <c r="BP73" s="87"/>
      <c r="BQ73" s="87"/>
      <c r="BR73" s="87"/>
      <c r="BS73" s="87"/>
      <c r="BT73" s="87"/>
      <c r="BU73" s="87"/>
      <c r="BV73" s="87"/>
      <c r="BW73" s="87"/>
      <c r="BX73" s="87"/>
      <c r="BY73" s="87"/>
      <c r="BZ73" s="88"/>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86"/>
      <c r="BM74" s="87"/>
      <c r="BN74" s="87"/>
      <c r="BO74" s="87"/>
      <c r="BP74" s="87"/>
      <c r="BQ74" s="87"/>
      <c r="BR74" s="87"/>
      <c r="BS74" s="87"/>
      <c r="BT74" s="87"/>
      <c r="BU74" s="87"/>
      <c r="BV74" s="87"/>
      <c r="BW74" s="87"/>
      <c r="BX74" s="87"/>
      <c r="BY74" s="87"/>
      <c r="BZ74" s="88"/>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86"/>
      <c r="BM75" s="87"/>
      <c r="BN75" s="87"/>
      <c r="BO75" s="87"/>
      <c r="BP75" s="87"/>
      <c r="BQ75" s="87"/>
      <c r="BR75" s="87"/>
      <c r="BS75" s="87"/>
      <c r="BT75" s="87"/>
      <c r="BU75" s="87"/>
      <c r="BV75" s="87"/>
      <c r="BW75" s="87"/>
      <c r="BX75" s="87"/>
      <c r="BY75" s="87"/>
      <c r="BZ75" s="88"/>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86"/>
      <c r="BM76" s="87"/>
      <c r="BN76" s="87"/>
      <c r="BO76" s="87"/>
      <c r="BP76" s="87"/>
      <c r="BQ76" s="87"/>
      <c r="BR76" s="87"/>
      <c r="BS76" s="87"/>
      <c r="BT76" s="87"/>
      <c r="BU76" s="87"/>
      <c r="BV76" s="87"/>
      <c r="BW76" s="87"/>
      <c r="BX76" s="87"/>
      <c r="BY76" s="87"/>
      <c r="BZ76" s="88"/>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86"/>
      <c r="BM77" s="87"/>
      <c r="BN77" s="87"/>
      <c r="BO77" s="87"/>
      <c r="BP77" s="87"/>
      <c r="BQ77" s="87"/>
      <c r="BR77" s="87"/>
      <c r="BS77" s="87"/>
      <c r="BT77" s="87"/>
      <c r="BU77" s="87"/>
      <c r="BV77" s="87"/>
      <c r="BW77" s="87"/>
      <c r="BX77" s="87"/>
      <c r="BY77" s="87"/>
      <c r="BZ77" s="88"/>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86"/>
      <c r="BM78" s="87"/>
      <c r="BN78" s="87"/>
      <c r="BO78" s="87"/>
      <c r="BP78" s="87"/>
      <c r="BQ78" s="87"/>
      <c r="BR78" s="87"/>
      <c r="BS78" s="87"/>
      <c r="BT78" s="87"/>
      <c r="BU78" s="87"/>
      <c r="BV78" s="87"/>
      <c r="BW78" s="87"/>
      <c r="BX78" s="87"/>
      <c r="BY78" s="87"/>
      <c r="BZ78" s="88"/>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86"/>
      <c r="BM79" s="87"/>
      <c r="BN79" s="87"/>
      <c r="BO79" s="87"/>
      <c r="BP79" s="87"/>
      <c r="BQ79" s="87"/>
      <c r="BR79" s="87"/>
      <c r="BS79" s="87"/>
      <c r="BT79" s="87"/>
      <c r="BU79" s="87"/>
      <c r="BV79" s="87"/>
      <c r="BW79" s="87"/>
      <c r="BX79" s="87"/>
      <c r="BY79" s="87"/>
      <c r="BZ79" s="88"/>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86"/>
      <c r="BM80" s="87"/>
      <c r="BN80" s="87"/>
      <c r="BO80" s="87"/>
      <c r="BP80" s="87"/>
      <c r="BQ80" s="87"/>
      <c r="BR80" s="87"/>
      <c r="BS80" s="87"/>
      <c r="BT80" s="87"/>
      <c r="BU80" s="87"/>
      <c r="BV80" s="87"/>
      <c r="BW80" s="87"/>
      <c r="BX80" s="87"/>
      <c r="BY80" s="87"/>
      <c r="BZ80" s="88"/>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86"/>
      <c r="BM81" s="87"/>
      <c r="BN81" s="87"/>
      <c r="BO81" s="87"/>
      <c r="BP81" s="87"/>
      <c r="BQ81" s="87"/>
      <c r="BR81" s="87"/>
      <c r="BS81" s="87"/>
      <c r="BT81" s="87"/>
      <c r="BU81" s="87"/>
      <c r="BV81" s="87"/>
      <c r="BW81" s="87"/>
      <c r="BX81" s="87"/>
      <c r="BY81" s="87"/>
      <c r="BZ81" s="88"/>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89"/>
      <c r="BM82" s="90"/>
      <c r="BN82" s="90"/>
      <c r="BO82" s="90"/>
      <c r="BP82" s="90"/>
      <c r="BQ82" s="90"/>
      <c r="BR82" s="90"/>
      <c r="BS82" s="90"/>
      <c r="BT82" s="90"/>
      <c r="BU82" s="90"/>
      <c r="BV82" s="90"/>
      <c r="BW82" s="90"/>
      <c r="BX82" s="90"/>
      <c r="BY82" s="90"/>
      <c r="BZ82" s="91"/>
    </row>
    <row r="83" spans="1:78" x14ac:dyDescent="0.15">
      <c r="C83" s="42" t="s">
        <v>30</v>
      </c>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42"/>
      <c r="BB83" s="42"/>
      <c r="BC83" s="42"/>
      <c r="BD83" s="42"/>
      <c r="BE83" s="42"/>
      <c r="BF83" s="42"/>
      <c r="BG83" s="42"/>
      <c r="BH83" s="42"/>
      <c r="BI83" s="42"/>
      <c r="BJ83" s="42"/>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NTK/3sNXI00cSmBP6KOMa04Ehd3gAXewoZl0qppQZm134pCfnFgQC/X2wYrOYH03u47ypYtMtESBQ4UY0Yx8nw==" saltValue="KDUHX52DpaTCG9s/yuiRY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1" t="s">
        <v>52</v>
      </c>
      <c r="I3" s="72"/>
      <c r="J3" s="72"/>
      <c r="K3" s="72"/>
      <c r="L3" s="72"/>
      <c r="M3" s="72"/>
      <c r="N3" s="72"/>
      <c r="O3" s="72"/>
      <c r="P3" s="72"/>
      <c r="Q3" s="72"/>
      <c r="R3" s="72"/>
      <c r="S3" s="72"/>
      <c r="T3" s="72"/>
      <c r="U3" s="72"/>
      <c r="V3" s="72"/>
      <c r="W3" s="72"/>
      <c r="X3" s="73"/>
      <c r="Y3" s="77" t="s">
        <v>53</v>
      </c>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c r="CV3" s="70"/>
      <c r="CW3" s="70"/>
      <c r="CX3" s="70"/>
      <c r="CY3" s="70"/>
      <c r="CZ3" s="70"/>
      <c r="DA3" s="70"/>
      <c r="DB3" s="70"/>
      <c r="DC3" s="70"/>
      <c r="DD3" s="70"/>
      <c r="DE3" s="70"/>
      <c r="DF3" s="70"/>
      <c r="DG3" s="70"/>
      <c r="DH3" s="70"/>
      <c r="DI3" s="70" t="s">
        <v>54</v>
      </c>
      <c r="DJ3" s="70"/>
      <c r="DK3" s="70"/>
      <c r="DL3" s="70"/>
      <c r="DM3" s="70"/>
      <c r="DN3" s="70"/>
      <c r="DO3" s="70"/>
      <c r="DP3" s="70"/>
      <c r="DQ3" s="70"/>
      <c r="DR3" s="70"/>
      <c r="DS3" s="70"/>
      <c r="DT3" s="70"/>
      <c r="DU3" s="70"/>
      <c r="DV3" s="70"/>
      <c r="DW3" s="70"/>
      <c r="DX3" s="70"/>
      <c r="DY3" s="70"/>
      <c r="DZ3" s="70"/>
      <c r="EA3" s="70"/>
      <c r="EB3" s="70"/>
      <c r="EC3" s="70"/>
      <c r="ED3" s="70"/>
      <c r="EE3" s="70"/>
      <c r="EF3" s="70"/>
      <c r="EG3" s="70"/>
      <c r="EH3" s="70"/>
      <c r="EI3" s="70"/>
      <c r="EJ3" s="70"/>
      <c r="EK3" s="70"/>
      <c r="EL3" s="70"/>
      <c r="EM3" s="70"/>
      <c r="EN3" s="70"/>
      <c r="EO3" s="70"/>
    </row>
    <row r="4" spans="1:148" x14ac:dyDescent="0.15">
      <c r="A4" s="14" t="s">
        <v>55</v>
      </c>
      <c r="B4" s="16"/>
      <c r="C4" s="16"/>
      <c r="D4" s="16"/>
      <c r="E4" s="16"/>
      <c r="F4" s="16"/>
      <c r="G4" s="16"/>
      <c r="H4" s="74"/>
      <c r="I4" s="75"/>
      <c r="J4" s="75"/>
      <c r="K4" s="75"/>
      <c r="L4" s="75"/>
      <c r="M4" s="75"/>
      <c r="N4" s="75"/>
      <c r="O4" s="75"/>
      <c r="P4" s="75"/>
      <c r="Q4" s="75"/>
      <c r="R4" s="75"/>
      <c r="S4" s="75"/>
      <c r="T4" s="75"/>
      <c r="U4" s="75"/>
      <c r="V4" s="75"/>
      <c r="W4" s="75"/>
      <c r="X4" s="76"/>
      <c r="Y4" s="70" t="s">
        <v>56</v>
      </c>
      <c r="Z4" s="70"/>
      <c r="AA4" s="70"/>
      <c r="AB4" s="70"/>
      <c r="AC4" s="70"/>
      <c r="AD4" s="70"/>
      <c r="AE4" s="70"/>
      <c r="AF4" s="70"/>
      <c r="AG4" s="70"/>
      <c r="AH4" s="70"/>
      <c r="AI4" s="70"/>
      <c r="AJ4" s="70" t="s">
        <v>57</v>
      </c>
      <c r="AK4" s="70"/>
      <c r="AL4" s="70"/>
      <c r="AM4" s="70"/>
      <c r="AN4" s="70"/>
      <c r="AO4" s="70"/>
      <c r="AP4" s="70"/>
      <c r="AQ4" s="70"/>
      <c r="AR4" s="70"/>
      <c r="AS4" s="70"/>
      <c r="AT4" s="70"/>
      <c r="AU4" s="70" t="s">
        <v>58</v>
      </c>
      <c r="AV4" s="70"/>
      <c r="AW4" s="70"/>
      <c r="AX4" s="70"/>
      <c r="AY4" s="70"/>
      <c r="AZ4" s="70"/>
      <c r="BA4" s="70"/>
      <c r="BB4" s="70"/>
      <c r="BC4" s="70"/>
      <c r="BD4" s="70"/>
      <c r="BE4" s="70"/>
      <c r="BF4" s="70" t="s">
        <v>59</v>
      </c>
      <c r="BG4" s="70"/>
      <c r="BH4" s="70"/>
      <c r="BI4" s="70"/>
      <c r="BJ4" s="70"/>
      <c r="BK4" s="70"/>
      <c r="BL4" s="70"/>
      <c r="BM4" s="70"/>
      <c r="BN4" s="70"/>
      <c r="BO4" s="70"/>
      <c r="BP4" s="70"/>
      <c r="BQ4" s="70" t="s">
        <v>60</v>
      </c>
      <c r="BR4" s="70"/>
      <c r="BS4" s="70"/>
      <c r="BT4" s="70"/>
      <c r="BU4" s="70"/>
      <c r="BV4" s="70"/>
      <c r="BW4" s="70"/>
      <c r="BX4" s="70"/>
      <c r="BY4" s="70"/>
      <c r="BZ4" s="70"/>
      <c r="CA4" s="70"/>
      <c r="CB4" s="70" t="s">
        <v>61</v>
      </c>
      <c r="CC4" s="70"/>
      <c r="CD4" s="70"/>
      <c r="CE4" s="70"/>
      <c r="CF4" s="70"/>
      <c r="CG4" s="70"/>
      <c r="CH4" s="70"/>
      <c r="CI4" s="70"/>
      <c r="CJ4" s="70"/>
      <c r="CK4" s="70"/>
      <c r="CL4" s="70"/>
      <c r="CM4" s="70" t="s">
        <v>62</v>
      </c>
      <c r="CN4" s="70"/>
      <c r="CO4" s="70"/>
      <c r="CP4" s="70"/>
      <c r="CQ4" s="70"/>
      <c r="CR4" s="70"/>
      <c r="CS4" s="70"/>
      <c r="CT4" s="70"/>
      <c r="CU4" s="70"/>
      <c r="CV4" s="70"/>
      <c r="CW4" s="70"/>
      <c r="CX4" s="70" t="s">
        <v>63</v>
      </c>
      <c r="CY4" s="70"/>
      <c r="CZ4" s="70"/>
      <c r="DA4" s="70"/>
      <c r="DB4" s="70"/>
      <c r="DC4" s="70"/>
      <c r="DD4" s="70"/>
      <c r="DE4" s="70"/>
      <c r="DF4" s="70"/>
      <c r="DG4" s="70"/>
      <c r="DH4" s="70"/>
      <c r="DI4" s="70" t="s">
        <v>64</v>
      </c>
      <c r="DJ4" s="70"/>
      <c r="DK4" s="70"/>
      <c r="DL4" s="70"/>
      <c r="DM4" s="70"/>
      <c r="DN4" s="70"/>
      <c r="DO4" s="70"/>
      <c r="DP4" s="70"/>
      <c r="DQ4" s="70"/>
      <c r="DR4" s="70"/>
      <c r="DS4" s="70"/>
      <c r="DT4" s="70" t="s">
        <v>65</v>
      </c>
      <c r="DU4" s="70"/>
      <c r="DV4" s="70"/>
      <c r="DW4" s="70"/>
      <c r="DX4" s="70"/>
      <c r="DY4" s="70"/>
      <c r="DZ4" s="70"/>
      <c r="EA4" s="70"/>
      <c r="EB4" s="70"/>
      <c r="EC4" s="70"/>
      <c r="ED4" s="70"/>
      <c r="EE4" s="70" t="s">
        <v>66</v>
      </c>
      <c r="EF4" s="70"/>
      <c r="EG4" s="70"/>
      <c r="EH4" s="70"/>
      <c r="EI4" s="70"/>
      <c r="EJ4" s="70"/>
      <c r="EK4" s="70"/>
      <c r="EL4" s="70"/>
      <c r="EM4" s="70"/>
      <c r="EN4" s="70"/>
      <c r="EO4" s="70"/>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402028</v>
      </c>
      <c r="D6" s="19">
        <f t="shared" si="3"/>
        <v>46</v>
      </c>
      <c r="E6" s="19">
        <f t="shared" si="3"/>
        <v>17</v>
      </c>
      <c r="F6" s="19">
        <f t="shared" si="3"/>
        <v>1</v>
      </c>
      <c r="G6" s="19">
        <f t="shared" si="3"/>
        <v>0</v>
      </c>
      <c r="H6" s="19" t="str">
        <f t="shared" si="3"/>
        <v>福岡県　大牟田市</v>
      </c>
      <c r="I6" s="19" t="str">
        <f t="shared" si="3"/>
        <v>法適用</v>
      </c>
      <c r="J6" s="19" t="str">
        <f t="shared" si="3"/>
        <v>下水道事業</v>
      </c>
      <c r="K6" s="19" t="str">
        <f t="shared" si="3"/>
        <v>公共下水道</v>
      </c>
      <c r="L6" s="19" t="str">
        <f t="shared" si="3"/>
        <v>Bd1</v>
      </c>
      <c r="M6" s="19" t="str">
        <f t="shared" si="3"/>
        <v>自治体職員</v>
      </c>
      <c r="N6" s="20" t="str">
        <f t="shared" si="3"/>
        <v>-</v>
      </c>
      <c r="O6" s="20">
        <f t="shared" si="3"/>
        <v>57.14</v>
      </c>
      <c r="P6" s="20">
        <f t="shared" si="3"/>
        <v>70.959999999999994</v>
      </c>
      <c r="Q6" s="20">
        <f t="shared" si="3"/>
        <v>82.96</v>
      </c>
      <c r="R6" s="20">
        <f t="shared" si="3"/>
        <v>4114</v>
      </c>
      <c r="S6" s="20">
        <f t="shared" si="3"/>
        <v>110266</v>
      </c>
      <c r="T6" s="20">
        <f t="shared" si="3"/>
        <v>81.45</v>
      </c>
      <c r="U6" s="20">
        <f t="shared" si="3"/>
        <v>1353.79</v>
      </c>
      <c r="V6" s="20">
        <f t="shared" si="3"/>
        <v>77634</v>
      </c>
      <c r="W6" s="20">
        <f t="shared" si="3"/>
        <v>18.61</v>
      </c>
      <c r="X6" s="20">
        <f t="shared" si="3"/>
        <v>4171.63</v>
      </c>
      <c r="Y6" s="21">
        <f>IF(Y7="",NA(),Y7)</f>
        <v>114.14</v>
      </c>
      <c r="Z6" s="21">
        <f t="shared" ref="Z6:AH6" si="4">IF(Z7="",NA(),Z7)</f>
        <v>114.55</v>
      </c>
      <c r="AA6" s="21">
        <f t="shared" si="4"/>
        <v>115.33</v>
      </c>
      <c r="AB6" s="21">
        <f t="shared" si="4"/>
        <v>117.19</v>
      </c>
      <c r="AC6" s="21">
        <f t="shared" si="4"/>
        <v>118.17</v>
      </c>
      <c r="AD6" s="21">
        <f t="shared" si="4"/>
        <v>108.03</v>
      </c>
      <c r="AE6" s="21">
        <f t="shared" si="4"/>
        <v>106.9</v>
      </c>
      <c r="AF6" s="21">
        <f t="shared" si="4"/>
        <v>106.99</v>
      </c>
      <c r="AG6" s="21">
        <f t="shared" si="4"/>
        <v>107.85</v>
      </c>
      <c r="AH6" s="21">
        <f t="shared" si="4"/>
        <v>108.04</v>
      </c>
      <c r="AI6" s="20" t="str">
        <f>IF(AI7="","",IF(AI7="-","【-】","【"&amp;SUBSTITUTE(TEXT(AI7,"#,##0.00"),"-","△")&amp;"】"))</f>
        <v>【107.02】</v>
      </c>
      <c r="AJ6" s="20">
        <f>IF(AJ7="",NA(),AJ7)</f>
        <v>0</v>
      </c>
      <c r="AK6" s="20">
        <f t="shared" ref="AK6:AS6" si="5">IF(AK7="",NA(),AK7)</f>
        <v>0</v>
      </c>
      <c r="AL6" s="20">
        <f t="shared" si="5"/>
        <v>0</v>
      </c>
      <c r="AM6" s="20">
        <f t="shared" si="5"/>
        <v>0</v>
      </c>
      <c r="AN6" s="20">
        <f t="shared" si="5"/>
        <v>0</v>
      </c>
      <c r="AO6" s="21">
        <f t="shared" si="5"/>
        <v>13.55</v>
      </c>
      <c r="AP6" s="21">
        <f t="shared" si="5"/>
        <v>9.06</v>
      </c>
      <c r="AQ6" s="21">
        <f t="shared" si="5"/>
        <v>7.42</v>
      </c>
      <c r="AR6" s="21">
        <f t="shared" si="5"/>
        <v>4.72</v>
      </c>
      <c r="AS6" s="21">
        <f t="shared" si="5"/>
        <v>4.49</v>
      </c>
      <c r="AT6" s="20" t="str">
        <f>IF(AT7="","",IF(AT7="-","【-】","【"&amp;SUBSTITUTE(TEXT(AT7,"#,##0.00"),"-","△")&amp;"】"))</f>
        <v>【3.09】</v>
      </c>
      <c r="AU6" s="21">
        <f>IF(AU7="",NA(),AU7)</f>
        <v>71.099999999999994</v>
      </c>
      <c r="AV6" s="21">
        <f t="shared" ref="AV6:BD6" si="6">IF(AV7="",NA(),AV7)</f>
        <v>74.34</v>
      </c>
      <c r="AW6" s="21">
        <f t="shared" si="6"/>
        <v>74.930000000000007</v>
      </c>
      <c r="AX6" s="21">
        <f t="shared" si="6"/>
        <v>85.54</v>
      </c>
      <c r="AY6" s="21">
        <f t="shared" si="6"/>
        <v>91.87</v>
      </c>
      <c r="AZ6" s="21">
        <f t="shared" si="6"/>
        <v>78.45</v>
      </c>
      <c r="BA6" s="21">
        <f t="shared" si="6"/>
        <v>76.31</v>
      </c>
      <c r="BB6" s="21">
        <f t="shared" si="6"/>
        <v>68.180000000000007</v>
      </c>
      <c r="BC6" s="21">
        <f t="shared" si="6"/>
        <v>67.930000000000007</v>
      </c>
      <c r="BD6" s="21">
        <f t="shared" si="6"/>
        <v>68.53</v>
      </c>
      <c r="BE6" s="20" t="str">
        <f>IF(BE7="","",IF(BE7="-","【-】","【"&amp;SUBSTITUTE(TEXT(BE7,"#,##0.00"),"-","△")&amp;"】"))</f>
        <v>【71.39】</v>
      </c>
      <c r="BF6" s="21">
        <f>IF(BF7="",NA(),BF7)</f>
        <v>1110.8499999999999</v>
      </c>
      <c r="BG6" s="21">
        <f t="shared" ref="BG6:BO6" si="7">IF(BG7="",NA(),BG7)</f>
        <v>1039.3399999999999</v>
      </c>
      <c r="BH6" s="21">
        <f t="shared" si="7"/>
        <v>1042.3</v>
      </c>
      <c r="BI6" s="21">
        <f t="shared" si="7"/>
        <v>1000.59</v>
      </c>
      <c r="BJ6" s="21">
        <f t="shared" si="7"/>
        <v>1128.73</v>
      </c>
      <c r="BK6" s="21">
        <f t="shared" si="7"/>
        <v>799.41</v>
      </c>
      <c r="BL6" s="21">
        <f t="shared" si="7"/>
        <v>820.36</v>
      </c>
      <c r="BM6" s="21">
        <f t="shared" si="7"/>
        <v>847.44</v>
      </c>
      <c r="BN6" s="21">
        <f t="shared" si="7"/>
        <v>857.88</v>
      </c>
      <c r="BO6" s="21">
        <f t="shared" si="7"/>
        <v>825.1</v>
      </c>
      <c r="BP6" s="20" t="str">
        <f>IF(BP7="","",IF(BP7="-","【-】","【"&amp;SUBSTITUTE(TEXT(BP7,"#,##0.00"),"-","△")&amp;"】"))</f>
        <v>【669.11】</v>
      </c>
      <c r="BQ6" s="21">
        <f>IF(BQ7="",NA(),BQ7)</f>
        <v>100</v>
      </c>
      <c r="BR6" s="21">
        <f t="shared" ref="BR6:BZ6" si="8">IF(BR7="",NA(),BR7)</f>
        <v>100</v>
      </c>
      <c r="BS6" s="21">
        <f t="shared" si="8"/>
        <v>100</v>
      </c>
      <c r="BT6" s="21">
        <f t="shared" si="8"/>
        <v>100</v>
      </c>
      <c r="BU6" s="21">
        <f t="shared" si="8"/>
        <v>100</v>
      </c>
      <c r="BV6" s="21">
        <f t="shared" si="8"/>
        <v>96.54</v>
      </c>
      <c r="BW6" s="21">
        <f t="shared" si="8"/>
        <v>95.4</v>
      </c>
      <c r="BX6" s="21">
        <f t="shared" si="8"/>
        <v>94.69</v>
      </c>
      <c r="BY6" s="21">
        <f t="shared" si="8"/>
        <v>94.97</v>
      </c>
      <c r="BZ6" s="21">
        <f t="shared" si="8"/>
        <v>97.07</v>
      </c>
      <c r="CA6" s="20" t="str">
        <f>IF(CA7="","",IF(CA7="-","【-】","【"&amp;SUBSTITUTE(TEXT(CA7,"#,##0.00"),"-","△")&amp;"】"))</f>
        <v>【99.73】</v>
      </c>
      <c r="CB6" s="21">
        <f>IF(CB7="",NA(),CB7)</f>
        <v>227.29</v>
      </c>
      <c r="CC6" s="21">
        <f t="shared" ref="CC6:CK6" si="9">IF(CC7="",NA(),CC7)</f>
        <v>226.53</v>
      </c>
      <c r="CD6" s="21">
        <f t="shared" si="9"/>
        <v>225.8</v>
      </c>
      <c r="CE6" s="21">
        <f t="shared" si="9"/>
        <v>221.8</v>
      </c>
      <c r="CF6" s="21">
        <f t="shared" si="9"/>
        <v>224.74</v>
      </c>
      <c r="CG6" s="21">
        <f t="shared" si="9"/>
        <v>162.81</v>
      </c>
      <c r="CH6" s="21">
        <f t="shared" si="9"/>
        <v>163.19999999999999</v>
      </c>
      <c r="CI6" s="21">
        <f t="shared" si="9"/>
        <v>159.78</v>
      </c>
      <c r="CJ6" s="21">
        <f t="shared" si="9"/>
        <v>159.49</v>
      </c>
      <c r="CK6" s="21">
        <f t="shared" si="9"/>
        <v>157.81</v>
      </c>
      <c r="CL6" s="20" t="str">
        <f>IF(CL7="","",IF(CL7="-","【-】","【"&amp;SUBSTITUTE(TEXT(CL7,"#,##0.00"),"-","△")&amp;"】"))</f>
        <v>【134.98】</v>
      </c>
      <c r="CM6" s="21">
        <f>IF(CM7="",NA(),CM7)</f>
        <v>64.03</v>
      </c>
      <c r="CN6" s="21">
        <f t="shared" ref="CN6:CV6" si="10">IF(CN7="",NA(),CN7)</f>
        <v>84.69</v>
      </c>
      <c r="CO6" s="21">
        <f t="shared" si="10"/>
        <v>66.77</v>
      </c>
      <c r="CP6" s="21">
        <f t="shared" si="10"/>
        <v>70.83</v>
      </c>
      <c r="CQ6" s="21">
        <f t="shared" si="10"/>
        <v>69.7</v>
      </c>
      <c r="CR6" s="21">
        <f t="shared" si="10"/>
        <v>64.959999999999994</v>
      </c>
      <c r="CS6" s="21">
        <f t="shared" si="10"/>
        <v>65.040000000000006</v>
      </c>
      <c r="CT6" s="21">
        <f t="shared" si="10"/>
        <v>68.31</v>
      </c>
      <c r="CU6" s="21">
        <f t="shared" si="10"/>
        <v>65.28</v>
      </c>
      <c r="CV6" s="21">
        <f t="shared" si="10"/>
        <v>64.92</v>
      </c>
      <c r="CW6" s="20" t="str">
        <f>IF(CW7="","",IF(CW7="-","【-】","【"&amp;SUBSTITUTE(TEXT(CW7,"#,##0.00"),"-","△")&amp;"】"))</f>
        <v>【59.99】</v>
      </c>
      <c r="CX6" s="21">
        <f>IF(CX7="",NA(),CX7)</f>
        <v>70.97</v>
      </c>
      <c r="CY6" s="21">
        <f t="shared" ref="CY6:DG6" si="11">IF(CY7="",NA(),CY7)</f>
        <v>71.38</v>
      </c>
      <c r="CZ6" s="21">
        <f t="shared" si="11"/>
        <v>71.31</v>
      </c>
      <c r="DA6" s="21">
        <f t="shared" si="11"/>
        <v>71.52</v>
      </c>
      <c r="DB6" s="21">
        <f t="shared" si="11"/>
        <v>71.540000000000006</v>
      </c>
      <c r="DC6" s="21">
        <f t="shared" si="11"/>
        <v>92.3</v>
      </c>
      <c r="DD6" s="21">
        <f t="shared" si="11"/>
        <v>92.55</v>
      </c>
      <c r="DE6" s="21">
        <f t="shared" si="11"/>
        <v>92.62</v>
      </c>
      <c r="DF6" s="21">
        <f t="shared" si="11"/>
        <v>92.72</v>
      </c>
      <c r="DG6" s="21">
        <f t="shared" si="11"/>
        <v>92.88</v>
      </c>
      <c r="DH6" s="20" t="str">
        <f>IF(DH7="","",IF(DH7="-","【-】","【"&amp;SUBSTITUTE(TEXT(DH7,"#,##0.00"),"-","△")&amp;"】"))</f>
        <v>【95.72】</v>
      </c>
      <c r="DI6" s="21">
        <f>IF(DI7="",NA(),DI7)</f>
        <v>34.229999999999997</v>
      </c>
      <c r="DJ6" s="21">
        <f t="shared" ref="DJ6:DR6" si="12">IF(DJ7="",NA(),DJ7)</f>
        <v>35.57</v>
      </c>
      <c r="DK6" s="21">
        <f t="shared" si="12"/>
        <v>36.99</v>
      </c>
      <c r="DL6" s="21">
        <f t="shared" si="12"/>
        <v>62.4</v>
      </c>
      <c r="DM6" s="21">
        <f t="shared" si="12"/>
        <v>37.200000000000003</v>
      </c>
      <c r="DN6" s="21">
        <f t="shared" si="12"/>
        <v>25.61</v>
      </c>
      <c r="DO6" s="21">
        <f t="shared" si="12"/>
        <v>26.13</v>
      </c>
      <c r="DP6" s="21">
        <f t="shared" si="12"/>
        <v>26.36</v>
      </c>
      <c r="DQ6" s="21">
        <f t="shared" si="12"/>
        <v>23.79</v>
      </c>
      <c r="DR6" s="21">
        <f t="shared" si="12"/>
        <v>25.66</v>
      </c>
      <c r="DS6" s="20" t="str">
        <f>IF(DS7="","",IF(DS7="-","【-】","【"&amp;SUBSTITUTE(TEXT(DS7,"#,##0.00"),"-","△")&amp;"】"))</f>
        <v>【38.17】</v>
      </c>
      <c r="DT6" s="21">
        <f>IF(DT7="",NA(),DT7)</f>
        <v>3.33</v>
      </c>
      <c r="DU6" s="21">
        <f t="shared" ref="DU6:EC6" si="13">IF(DU7="",NA(),DU7)</f>
        <v>3.74</v>
      </c>
      <c r="DV6" s="21">
        <f t="shared" si="13"/>
        <v>4.2300000000000004</v>
      </c>
      <c r="DW6" s="21">
        <f t="shared" si="13"/>
        <v>4.08</v>
      </c>
      <c r="DX6" s="21">
        <f t="shared" si="13"/>
        <v>3.98</v>
      </c>
      <c r="DY6" s="21">
        <f t="shared" si="13"/>
        <v>1.07</v>
      </c>
      <c r="DZ6" s="21">
        <f t="shared" si="13"/>
        <v>1.03</v>
      </c>
      <c r="EA6" s="21">
        <f t="shared" si="13"/>
        <v>1.43</v>
      </c>
      <c r="EB6" s="21">
        <f t="shared" si="13"/>
        <v>1.22</v>
      </c>
      <c r="EC6" s="21">
        <f t="shared" si="13"/>
        <v>1.61</v>
      </c>
      <c r="ED6" s="20" t="str">
        <f>IF(ED7="","",IF(ED7="-","【-】","【"&amp;SUBSTITUTE(TEXT(ED7,"#,##0.00"),"-","△")&amp;"】"))</f>
        <v>【6.54】</v>
      </c>
      <c r="EE6" s="21">
        <f>IF(EE7="",NA(),EE7)</f>
        <v>0.28999999999999998</v>
      </c>
      <c r="EF6" s="21">
        <f t="shared" ref="EF6:EN6" si="14">IF(EF7="",NA(),EF7)</f>
        <v>0.18</v>
      </c>
      <c r="EG6" s="21">
        <f t="shared" si="14"/>
        <v>0.15</v>
      </c>
      <c r="EH6" s="21">
        <f t="shared" si="14"/>
        <v>0.31</v>
      </c>
      <c r="EI6" s="21">
        <f t="shared" si="14"/>
        <v>0.36</v>
      </c>
      <c r="EJ6" s="21">
        <f t="shared" si="14"/>
        <v>0.13</v>
      </c>
      <c r="EK6" s="21">
        <f t="shared" si="14"/>
        <v>0.1</v>
      </c>
      <c r="EL6" s="21">
        <f t="shared" si="14"/>
        <v>0.09</v>
      </c>
      <c r="EM6" s="21">
        <f t="shared" si="14"/>
        <v>0.09</v>
      </c>
      <c r="EN6" s="21">
        <f t="shared" si="14"/>
        <v>0.17</v>
      </c>
      <c r="EO6" s="20" t="str">
        <f>IF(EO7="","",IF(EO7="-","【-】","【"&amp;SUBSTITUTE(TEXT(EO7,"#,##0.00"),"-","△")&amp;"】"))</f>
        <v>【0.24】</v>
      </c>
    </row>
    <row r="7" spans="1:148" s="22" customFormat="1" x14ac:dyDescent="0.15">
      <c r="A7" s="14"/>
      <c r="B7" s="23">
        <v>2021</v>
      </c>
      <c r="C7" s="23">
        <v>402028</v>
      </c>
      <c r="D7" s="23">
        <v>46</v>
      </c>
      <c r="E7" s="23">
        <v>17</v>
      </c>
      <c r="F7" s="23">
        <v>1</v>
      </c>
      <c r="G7" s="23">
        <v>0</v>
      </c>
      <c r="H7" s="23" t="s">
        <v>96</v>
      </c>
      <c r="I7" s="23" t="s">
        <v>97</v>
      </c>
      <c r="J7" s="23" t="s">
        <v>98</v>
      </c>
      <c r="K7" s="23" t="s">
        <v>99</v>
      </c>
      <c r="L7" s="23" t="s">
        <v>100</v>
      </c>
      <c r="M7" s="23" t="s">
        <v>101</v>
      </c>
      <c r="N7" s="24" t="s">
        <v>102</v>
      </c>
      <c r="O7" s="24">
        <v>57.14</v>
      </c>
      <c r="P7" s="24">
        <v>70.959999999999994</v>
      </c>
      <c r="Q7" s="24">
        <v>82.96</v>
      </c>
      <c r="R7" s="24">
        <v>4114</v>
      </c>
      <c r="S7" s="24">
        <v>110266</v>
      </c>
      <c r="T7" s="24">
        <v>81.45</v>
      </c>
      <c r="U7" s="24">
        <v>1353.79</v>
      </c>
      <c r="V7" s="24">
        <v>77634</v>
      </c>
      <c r="W7" s="24">
        <v>18.61</v>
      </c>
      <c r="X7" s="24">
        <v>4171.63</v>
      </c>
      <c r="Y7" s="24">
        <v>114.14</v>
      </c>
      <c r="Z7" s="24">
        <v>114.55</v>
      </c>
      <c r="AA7" s="24">
        <v>115.33</v>
      </c>
      <c r="AB7" s="24">
        <v>117.19</v>
      </c>
      <c r="AC7" s="24">
        <v>118.17</v>
      </c>
      <c r="AD7" s="24">
        <v>108.03</v>
      </c>
      <c r="AE7" s="24">
        <v>106.9</v>
      </c>
      <c r="AF7" s="24">
        <v>106.99</v>
      </c>
      <c r="AG7" s="24">
        <v>107.85</v>
      </c>
      <c r="AH7" s="24">
        <v>108.04</v>
      </c>
      <c r="AI7" s="24">
        <v>107.02</v>
      </c>
      <c r="AJ7" s="24">
        <v>0</v>
      </c>
      <c r="AK7" s="24">
        <v>0</v>
      </c>
      <c r="AL7" s="24">
        <v>0</v>
      </c>
      <c r="AM7" s="24">
        <v>0</v>
      </c>
      <c r="AN7" s="24">
        <v>0</v>
      </c>
      <c r="AO7" s="24">
        <v>13.55</v>
      </c>
      <c r="AP7" s="24">
        <v>9.06</v>
      </c>
      <c r="AQ7" s="24">
        <v>7.42</v>
      </c>
      <c r="AR7" s="24">
        <v>4.72</v>
      </c>
      <c r="AS7" s="24">
        <v>4.49</v>
      </c>
      <c r="AT7" s="24">
        <v>3.09</v>
      </c>
      <c r="AU7" s="24">
        <v>71.099999999999994</v>
      </c>
      <c r="AV7" s="24">
        <v>74.34</v>
      </c>
      <c r="AW7" s="24">
        <v>74.930000000000007</v>
      </c>
      <c r="AX7" s="24">
        <v>85.54</v>
      </c>
      <c r="AY7" s="24">
        <v>91.87</v>
      </c>
      <c r="AZ7" s="24">
        <v>78.45</v>
      </c>
      <c r="BA7" s="24">
        <v>76.31</v>
      </c>
      <c r="BB7" s="24">
        <v>68.180000000000007</v>
      </c>
      <c r="BC7" s="24">
        <v>67.930000000000007</v>
      </c>
      <c r="BD7" s="24">
        <v>68.53</v>
      </c>
      <c r="BE7" s="24">
        <v>71.39</v>
      </c>
      <c r="BF7" s="24">
        <v>1110.8499999999999</v>
      </c>
      <c r="BG7" s="24">
        <v>1039.3399999999999</v>
      </c>
      <c r="BH7" s="24">
        <v>1042.3</v>
      </c>
      <c r="BI7" s="24">
        <v>1000.59</v>
      </c>
      <c r="BJ7" s="24">
        <v>1128.73</v>
      </c>
      <c r="BK7" s="24">
        <v>799.41</v>
      </c>
      <c r="BL7" s="24">
        <v>820.36</v>
      </c>
      <c r="BM7" s="24">
        <v>847.44</v>
      </c>
      <c r="BN7" s="24">
        <v>857.88</v>
      </c>
      <c r="BO7" s="24">
        <v>825.1</v>
      </c>
      <c r="BP7" s="24">
        <v>669.11</v>
      </c>
      <c r="BQ7" s="24">
        <v>100</v>
      </c>
      <c r="BR7" s="24">
        <v>100</v>
      </c>
      <c r="BS7" s="24">
        <v>100</v>
      </c>
      <c r="BT7" s="24">
        <v>100</v>
      </c>
      <c r="BU7" s="24">
        <v>100</v>
      </c>
      <c r="BV7" s="24">
        <v>96.54</v>
      </c>
      <c r="BW7" s="24">
        <v>95.4</v>
      </c>
      <c r="BX7" s="24">
        <v>94.69</v>
      </c>
      <c r="BY7" s="24">
        <v>94.97</v>
      </c>
      <c r="BZ7" s="24">
        <v>97.07</v>
      </c>
      <c r="CA7" s="24">
        <v>99.73</v>
      </c>
      <c r="CB7" s="24">
        <v>227.29</v>
      </c>
      <c r="CC7" s="24">
        <v>226.53</v>
      </c>
      <c r="CD7" s="24">
        <v>225.8</v>
      </c>
      <c r="CE7" s="24">
        <v>221.8</v>
      </c>
      <c r="CF7" s="24">
        <v>224.74</v>
      </c>
      <c r="CG7" s="24">
        <v>162.81</v>
      </c>
      <c r="CH7" s="24">
        <v>163.19999999999999</v>
      </c>
      <c r="CI7" s="24">
        <v>159.78</v>
      </c>
      <c r="CJ7" s="24">
        <v>159.49</v>
      </c>
      <c r="CK7" s="24">
        <v>157.81</v>
      </c>
      <c r="CL7" s="24">
        <v>134.97999999999999</v>
      </c>
      <c r="CM7" s="24">
        <v>64.03</v>
      </c>
      <c r="CN7" s="24">
        <v>84.69</v>
      </c>
      <c r="CO7" s="24">
        <v>66.77</v>
      </c>
      <c r="CP7" s="24">
        <v>70.83</v>
      </c>
      <c r="CQ7" s="24">
        <v>69.7</v>
      </c>
      <c r="CR7" s="24">
        <v>64.959999999999994</v>
      </c>
      <c r="CS7" s="24">
        <v>65.040000000000006</v>
      </c>
      <c r="CT7" s="24">
        <v>68.31</v>
      </c>
      <c r="CU7" s="24">
        <v>65.28</v>
      </c>
      <c r="CV7" s="24">
        <v>64.92</v>
      </c>
      <c r="CW7" s="24">
        <v>59.99</v>
      </c>
      <c r="CX7" s="24">
        <v>70.97</v>
      </c>
      <c r="CY7" s="24">
        <v>71.38</v>
      </c>
      <c r="CZ7" s="24">
        <v>71.31</v>
      </c>
      <c r="DA7" s="24">
        <v>71.52</v>
      </c>
      <c r="DB7" s="24">
        <v>71.540000000000006</v>
      </c>
      <c r="DC7" s="24">
        <v>92.3</v>
      </c>
      <c r="DD7" s="24">
        <v>92.55</v>
      </c>
      <c r="DE7" s="24">
        <v>92.62</v>
      </c>
      <c r="DF7" s="24">
        <v>92.72</v>
      </c>
      <c r="DG7" s="24">
        <v>92.88</v>
      </c>
      <c r="DH7" s="24">
        <v>95.72</v>
      </c>
      <c r="DI7" s="24">
        <v>34.229999999999997</v>
      </c>
      <c r="DJ7" s="24">
        <v>35.57</v>
      </c>
      <c r="DK7" s="24">
        <v>36.99</v>
      </c>
      <c r="DL7" s="24">
        <v>62.4</v>
      </c>
      <c r="DM7" s="24">
        <v>37.200000000000003</v>
      </c>
      <c r="DN7" s="24">
        <v>25.61</v>
      </c>
      <c r="DO7" s="24">
        <v>26.13</v>
      </c>
      <c r="DP7" s="24">
        <v>26.36</v>
      </c>
      <c r="DQ7" s="24">
        <v>23.79</v>
      </c>
      <c r="DR7" s="24">
        <v>25.66</v>
      </c>
      <c r="DS7" s="24">
        <v>38.17</v>
      </c>
      <c r="DT7" s="24">
        <v>3.33</v>
      </c>
      <c r="DU7" s="24">
        <v>3.74</v>
      </c>
      <c r="DV7" s="24">
        <v>4.2300000000000004</v>
      </c>
      <c r="DW7" s="24">
        <v>4.08</v>
      </c>
      <c r="DX7" s="24">
        <v>3.98</v>
      </c>
      <c r="DY7" s="24">
        <v>1.07</v>
      </c>
      <c r="DZ7" s="24">
        <v>1.03</v>
      </c>
      <c r="EA7" s="24">
        <v>1.43</v>
      </c>
      <c r="EB7" s="24">
        <v>1.22</v>
      </c>
      <c r="EC7" s="24">
        <v>1.61</v>
      </c>
      <c r="ED7" s="24">
        <v>6.54</v>
      </c>
      <c r="EE7" s="24">
        <v>0.28999999999999998</v>
      </c>
      <c r="EF7" s="24">
        <v>0.18</v>
      </c>
      <c r="EG7" s="24">
        <v>0.15</v>
      </c>
      <c r="EH7" s="24">
        <v>0.31</v>
      </c>
      <c r="EI7" s="24">
        <v>0.36</v>
      </c>
      <c r="EJ7" s="24">
        <v>0.13</v>
      </c>
      <c r="EK7" s="24">
        <v>0.1</v>
      </c>
      <c r="EL7" s="24">
        <v>0.09</v>
      </c>
      <c r="EM7" s="24">
        <v>0.09</v>
      </c>
      <c r="EN7" s="24">
        <v>0.17</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Printed>2023-01-30T01:54:31Z</cp:lastPrinted>
  <dcterms:created xsi:type="dcterms:W3CDTF">2023-01-12T23:34:42Z</dcterms:created>
  <dcterms:modified xsi:type="dcterms:W3CDTF">2023-01-30T01:54:46Z</dcterms:modified>
  <cp:category/>
</cp:coreProperties>
</file>